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lBrownsberger\Downloads\"/>
    </mc:Choice>
  </mc:AlternateContent>
  <xr:revisionPtr revIDLastSave="0" documentId="8_{55C5CF56-1867-4F2B-973F-50624FB44B8C}" xr6:coauthVersionLast="47" xr6:coauthVersionMax="47" xr10:uidLastSave="{00000000-0000-0000-0000-000000000000}"/>
  <bookViews>
    <workbookView xWindow="26070" yWindow="345" windowWidth="20580" windowHeight="19890" xr2:uid="{7E4B934B-5C5A-437E-9A6A-DD9EC4378905}"/>
  </bookViews>
  <sheets>
    <sheet name="Simplistic" sheetId="1" r:id="rId1"/>
    <sheet name="IPC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E4" i="2"/>
  <c r="E3" i="2"/>
  <c r="G13" i="1"/>
  <c r="G14" i="1" s="1"/>
  <c r="G15" i="1" s="1"/>
  <c r="J10" i="1"/>
  <c r="E10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C50" i="1" l="1"/>
  <c r="H12" i="1"/>
  <c r="H13" i="1"/>
  <c r="H14" i="1"/>
  <c r="I12" i="1"/>
  <c r="H15" i="1"/>
  <c r="I14" i="1"/>
  <c r="I15" i="1"/>
  <c r="I13" i="1"/>
  <c r="G16" i="1"/>
  <c r="H16" i="1" s="1"/>
  <c r="B54" i="1"/>
  <c r="D53" i="1"/>
  <c r="C53" i="1"/>
  <c r="C52" i="1"/>
  <c r="D52" i="1"/>
  <c r="D17" i="1"/>
  <c r="D18" i="1"/>
  <c r="D19" i="1"/>
  <c r="D42" i="1"/>
  <c r="D43" i="1"/>
  <c r="C27" i="1"/>
  <c r="C51" i="1"/>
  <c r="D21" i="1"/>
  <c r="D46" i="1"/>
  <c r="D23" i="1"/>
  <c r="C32" i="1"/>
  <c r="D50" i="1"/>
  <c r="C35" i="1"/>
  <c r="D28" i="1"/>
  <c r="C36" i="1"/>
  <c r="D29" i="1"/>
  <c r="C13" i="1"/>
  <c r="C37" i="1"/>
  <c r="D45" i="1"/>
  <c r="D22" i="1"/>
  <c r="C31" i="1"/>
  <c r="D24" i="1"/>
  <c r="C33" i="1"/>
  <c r="D26" i="1"/>
  <c r="D51" i="1"/>
  <c r="C12" i="1"/>
  <c r="D30" i="1"/>
  <c r="C14" i="1"/>
  <c r="C38" i="1"/>
  <c r="D47" i="1"/>
  <c r="D49" i="1"/>
  <c r="D27" i="1"/>
  <c r="D31" i="1"/>
  <c r="C15" i="1"/>
  <c r="C39" i="1"/>
  <c r="C28" i="1"/>
  <c r="C29" i="1"/>
  <c r="C30" i="1"/>
  <c r="D48" i="1"/>
  <c r="D25" i="1"/>
  <c r="C34" i="1"/>
  <c r="D32" i="1"/>
  <c r="C16" i="1"/>
  <c r="C40" i="1"/>
  <c r="D44" i="1"/>
  <c r="D33" i="1"/>
  <c r="C17" i="1"/>
  <c r="C41" i="1"/>
  <c r="D20" i="1"/>
  <c r="D34" i="1"/>
  <c r="C18" i="1"/>
  <c r="C42" i="1"/>
  <c r="D35" i="1"/>
  <c r="C43" i="1"/>
  <c r="C19" i="1"/>
  <c r="D12" i="1"/>
  <c r="E12" i="1" s="1"/>
  <c r="D36" i="1"/>
  <c r="C20" i="1"/>
  <c r="C44" i="1"/>
  <c r="D13" i="1"/>
  <c r="D37" i="1"/>
  <c r="C21" i="1"/>
  <c r="C45" i="1"/>
  <c r="C46" i="1"/>
  <c r="D14" i="1"/>
  <c r="D38" i="1"/>
  <c r="C22" i="1"/>
  <c r="D15" i="1"/>
  <c r="D39" i="1"/>
  <c r="C23" i="1"/>
  <c r="C47" i="1"/>
  <c r="D16" i="1"/>
  <c r="D40" i="1"/>
  <c r="C24" i="1"/>
  <c r="C48" i="1"/>
  <c r="D41" i="1"/>
  <c r="C25" i="1"/>
  <c r="C49" i="1"/>
  <c r="C26" i="1"/>
  <c r="I16" i="1" l="1"/>
  <c r="E36" i="1"/>
  <c r="E31" i="1"/>
  <c r="E46" i="1"/>
  <c r="E27" i="1"/>
  <c r="J16" i="1"/>
  <c r="J13" i="1"/>
  <c r="J14" i="1"/>
  <c r="J15" i="1"/>
  <c r="E21" i="1"/>
  <c r="J12" i="1"/>
  <c r="G17" i="1"/>
  <c r="E34" i="1"/>
  <c r="E17" i="1"/>
  <c r="E52" i="1"/>
  <c r="E49" i="1"/>
  <c r="E30" i="1"/>
  <c r="E24" i="1"/>
  <c r="E41" i="1"/>
  <c r="E16" i="1"/>
  <c r="E53" i="1"/>
  <c r="E51" i="1"/>
  <c r="E22" i="1"/>
  <c r="E20" i="1"/>
  <c r="E45" i="1"/>
  <c r="E42" i="1"/>
  <c r="E19" i="1"/>
  <c r="E44" i="1"/>
  <c r="E29" i="1"/>
  <c r="E48" i="1"/>
  <c r="E35" i="1"/>
  <c r="E28" i="1"/>
  <c r="E33" i="1"/>
  <c r="E32" i="1"/>
  <c r="E37" i="1"/>
  <c r="E43" i="1"/>
  <c r="E40" i="1"/>
  <c r="E39" i="1"/>
  <c r="E25" i="1"/>
  <c r="E50" i="1"/>
  <c r="E26" i="1"/>
  <c r="E15" i="1"/>
  <c r="E14" i="1"/>
  <c r="E13" i="1"/>
  <c r="E47" i="1"/>
  <c r="E18" i="1"/>
  <c r="E38" i="1"/>
  <c r="E23" i="1"/>
  <c r="D54" i="1"/>
  <c r="E54" i="1" s="1"/>
  <c r="B55" i="1"/>
  <c r="C54" i="1"/>
  <c r="H17" i="1" l="1"/>
  <c r="I17" i="1"/>
  <c r="J17" i="1" s="1"/>
  <c r="G18" i="1"/>
  <c r="B56" i="1"/>
  <c r="D55" i="1"/>
  <c r="E55" i="1" s="1"/>
  <c r="C55" i="1"/>
  <c r="H18" i="1" l="1"/>
  <c r="I18" i="1"/>
  <c r="J18" i="1" s="1"/>
  <c r="G19" i="1"/>
  <c r="D56" i="1"/>
  <c r="E56" i="1" s="1"/>
  <c r="B57" i="1"/>
  <c r="C56" i="1"/>
  <c r="I19" i="1" l="1"/>
  <c r="J19" i="1" s="1"/>
  <c r="H19" i="1"/>
  <c r="G20" i="1"/>
  <c r="D57" i="1"/>
  <c r="E57" i="1" s="1"/>
  <c r="C57" i="1"/>
  <c r="B58" i="1"/>
  <c r="H20" i="1" l="1"/>
  <c r="I20" i="1"/>
  <c r="J20" i="1" s="1"/>
  <c r="G21" i="1"/>
  <c r="B59" i="1"/>
  <c r="D58" i="1"/>
  <c r="E58" i="1" s="1"/>
  <c r="C58" i="1"/>
  <c r="I21" i="1" l="1"/>
  <c r="J21" i="1" s="1"/>
  <c r="H21" i="1"/>
  <c r="G22" i="1"/>
  <c r="B60" i="1"/>
  <c r="D59" i="1"/>
  <c r="E59" i="1" s="1"/>
  <c r="C59" i="1"/>
  <c r="H22" i="1" l="1"/>
  <c r="I22" i="1"/>
  <c r="J22" i="1" s="1"/>
  <c r="G23" i="1"/>
  <c r="D60" i="1"/>
  <c r="E60" i="1" s="1"/>
  <c r="B61" i="1"/>
  <c r="C60" i="1"/>
  <c r="H23" i="1" l="1"/>
  <c r="I23" i="1"/>
  <c r="J23" i="1" s="1"/>
  <c r="G24" i="1"/>
  <c r="B62" i="1"/>
  <c r="D61" i="1"/>
  <c r="E61" i="1" s="1"/>
  <c r="C61" i="1"/>
  <c r="H24" i="1" l="1"/>
  <c r="I24" i="1"/>
  <c r="J24" i="1" s="1"/>
  <c r="G25" i="1"/>
  <c r="B63" i="1"/>
  <c r="D62" i="1"/>
  <c r="E62" i="1" s="1"/>
  <c r="C62" i="1"/>
  <c r="I25" i="1" l="1"/>
  <c r="J25" i="1" s="1"/>
  <c r="H25" i="1"/>
  <c r="G26" i="1"/>
  <c r="D63" i="1"/>
  <c r="E63" i="1" s="1"/>
  <c r="C63" i="1"/>
  <c r="B64" i="1"/>
  <c r="H26" i="1" l="1"/>
  <c r="I26" i="1"/>
  <c r="J26" i="1" s="1"/>
  <c r="G27" i="1"/>
  <c r="B65" i="1"/>
  <c r="D64" i="1"/>
  <c r="E64" i="1" s="1"/>
  <c r="C64" i="1"/>
  <c r="H27" i="1" l="1"/>
  <c r="I27" i="1"/>
  <c r="J27" i="1" s="1"/>
  <c r="G28" i="1"/>
  <c r="B66" i="1"/>
  <c r="D65" i="1"/>
  <c r="E65" i="1" s="1"/>
  <c r="C65" i="1"/>
  <c r="I28" i="1" l="1"/>
  <c r="J28" i="1" s="1"/>
  <c r="H28" i="1"/>
  <c r="G29" i="1"/>
  <c r="B67" i="1"/>
  <c r="D66" i="1"/>
  <c r="E66" i="1" s="1"/>
  <c r="C66" i="1"/>
  <c r="H29" i="1" l="1"/>
  <c r="I29" i="1"/>
  <c r="J29" i="1" s="1"/>
  <c r="G30" i="1"/>
  <c r="B68" i="1"/>
  <c r="D67" i="1"/>
  <c r="E67" i="1" s="1"/>
  <c r="C67" i="1"/>
  <c r="I30" i="1" l="1"/>
  <c r="J30" i="1" s="1"/>
  <c r="H30" i="1"/>
  <c r="G31" i="1"/>
  <c r="B69" i="1"/>
  <c r="B70" i="1" s="1"/>
  <c r="D68" i="1"/>
  <c r="E68" i="1" s="1"/>
  <c r="C68" i="1"/>
  <c r="B71" i="1" l="1"/>
  <c r="C70" i="1"/>
  <c r="D70" i="1"/>
  <c r="E70" i="1" s="1"/>
  <c r="H31" i="1"/>
  <c r="I31" i="1"/>
  <c r="J31" i="1" s="1"/>
  <c r="G32" i="1"/>
  <c r="D69" i="1"/>
  <c r="E69" i="1" s="1"/>
  <c r="C69" i="1"/>
  <c r="I32" i="1" l="1"/>
  <c r="J32" i="1" s="1"/>
  <c r="H32" i="1"/>
  <c r="B72" i="1"/>
  <c r="D71" i="1"/>
  <c r="E71" i="1" s="1"/>
  <c r="C71" i="1"/>
  <c r="G33" i="1"/>
  <c r="H33" i="1" l="1"/>
  <c r="I33" i="1"/>
  <c r="J33" i="1" s="1"/>
  <c r="D72" i="1"/>
  <c r="E72" i="1" s="1"/>
  <c r="C72" i="1"/>
  <c r="B73" i="1"/>
  <c r="G34" i="1"/>
  <c r="I34" i="1" l="1"/>
  <c r="J34" i="1" s="1"/>
  <c r="H34" i="1"/>
  <c r="D73" i="1"/>
  <c r="E73" i="1" s="1"/>
  <c r="B74" i="1"/>
  <c r="C73" i="1"/>
  <c r="G35" i="1"/>
  <c r="B75" i="1" l="1"/>
  <c r="C74" i="1"/>
  <c r="D74" i="1"/>
  <c r="E74" i="1" s="1"/>
  <c r="I35" i="1"/>
  <c r="J35" i="1" s="1"/>
  <c r="H35" i="1"/>
  <c r="G36" i="1"/>
  <c r="H36" i="1" l="1"/>
  <c r="I36" i="1"/>
  <c r="J36" i="1" s="1"/>
  <c r="D75" i="1"/>
  <c r="E75" i="1" s="1"/>
  <c r="C75" i="1"/>
  <c r="B76" i="1"/>
  <c r="G37" i="1"/>
  <c r="I37" i="1" l="1"/>
  <c r="J37" i="1" s="1"/>
  <c r="H37" i="1"/>
  <c r="D76" i="1"/>
  <c r="E76" i="1" s="1"/>
  <c r="B77" i="1"/>
  <c r="C76" i="1"/>
  <c r="G38" i="1"/>
  <c r="B78" i="1" l="1"/>
  <c r="C77" i="1"/>
  <c r="D77" i="1"/>
  <c r="E77" i="1" s="1"/>
  <c r="I38" i="1"/>
  <c r="J38" i="1" s="1"/>
  <c r="H38" i="1"/>
  <c r="G39" i="1"/>
  <c r="H39" i="1" l="1"/>
  <c r="I39" i="1"/>
  <c r="J39" i="1" s="1"/>
  <c r="B79" i="1"/>
  <c r="D78" i="1"/>
  <c r="E78" i="1" s="1"/>
  <c r="C78" i="1"/>
  <c r="G40" i="1"/>
  <c r="D79" i="1" l="1"/>
  <c r="E79" i="1" s="1"/>
  <c r="B80" i="1"/>
  <c r="C79" i="1"/>
  <c r="H40" i="1"/>
  <c r="I40" i="1"/>
  <c r="J40" i="1" s="1"/>
  <c r="G41" i="1"/>
  <c r="B81" i="1" l="1"/>
  <c r="C80" i="1"/>
  <c r="D80" i="1"/>
  <c r="E80" i="1" s="1"/>
  <c r="H41" i="1"/>
  <c r="I41" i="1"/>
  <c r="J41" i="1" s="1"/>
  <c r="G42" i="1"/>
  <c r="H42" i="1" l="1"/>
  <c r="I42" i="1"/>
  <c r="J42" i="1" s="1"/>
  <c r="B82" i="1"/>
  <c r="D81" i="1"/>
  <c r="E81" i="1" s="1"/>
  <c r="C81" i="1"/>
  <c r="G43" i="1"/>
  <c r="I43" i="1" l="1"/>
  <c r="J43" i="1" s="1"/>
  <c r="H43" i="1"/>
  <c r="B83" i="1"/>
  <c r="D82" i="1"/>
  <c r="E82" i="1" s="1"/>
  <c r="C82" i="1"/>
  <c r="G44" i="1"/>
  <c r="H44" i="1" l="1"/>
  <c r="I44" i="1"/>
  <c r="J44" i="1" s="1"/>
  <c r="B84" i="1"/>
  <c r="D83" i="1"/>
  <c r="E83" i="1" s="1"/>
  <c r="C83" i="1"/>
  <c r="G45" i="1"/>
  <c r="I45" i="1" l="1"/>
  <c r="J45" i="1" s="1"/>
  <c r="H45" i="1"/>
  <c r="B85" i="1"/>
  <c r="D84" i="1"/>
  <c r="E84" i="1" s="1"/>
  <c r="C84" i="1"/>
  <c r="G46" i="1"/>
  <c r="H46" i="1" l="1"/>
  <c r="I46" i="1"/>
  <c r="J46" i="1" s="1"/>
  <c r="D85" i="1"/>
  <c r="E85" i="1" s="1"/>
  <c r="C85" i="1"/>
  <c r="B86" i="1"/>
  <c r="G47" i="1"/>
  <c r="I47" i="1" l="1"/>
  <c r="J47" i="1" s="1"/>
  <c r="H47" i="1"/>
  <c r="C86" i="1"/>
  <c r="B87" i="1"/>
  <c r="D86" i="1"/>
  <c r="E86" i="1" s="1"/>
  <c r="G48" i="1"/>
  <c r="B88" i="1" l="1"/>
  <c r="D87" i="1"/>
  <c r="E87" i="1" s="1"/>
  <c r="C87" i="1"/>
  <c r="H48" i="1"/>
  <c r="I48" i="1"/>
  <c r="J48" i="1" s="1"/>
  <c r="G49" i="1"/>
  <c r="I49" i="1" l="1"/>
  <c r="J49" i="1" s="1"/>
  <c r="H49" i="1"/>
  <c r="D88" i="1"/>
  <c r="E88" i="1" s="1"/>
  <c r="B89" i="1"/>
  <c r="C88" i="1"/>
  <c r="G50" i="1"/>
  <c r="H50" i="1" l="1"/>
  <c r="I50" i="1"/>
  <c r="J50" i="1" s="1"/>
  <c r="B90" i="1"/>
  <c r="D89" i="1"/>
  <c r="E89" i="1" s="1"/>
  <c r="C89" i="1"/>
  <c r="G51" i="1"/>
  <c r="H51" i="1" l="1"/>
  <c r="I51" i="1"/>
  <c r="J51" i="1" s="1"/>
  <c r="C90" i="1"/>
  <c r="B91" i="1"/>
  <c r="D90" i="1"/>
  <c r="E90" i="1" s="1"/>
  <c r="G52" i="1"/>
  <c r="C91" i="1" l="1"/>
  <c r="D91" i="1"/>
  <c r="E91" i="1" s="1"/>
  <c r="B92" i="1"/>
  <c r="H52" i="1"/>
  <c r="I52" i="1"/>
  <c r="J52" i="1" s="1"/>
  <c r="G53" i="1"/>
  <c r="H53" i="1" l="1"/>
  <c r="I53" i="1"/>
  <c r="J53" i="1" s="1"/>
  <c r="C92" i="1"/>
  <c r="B93" i="1"/>
  <c r="D92" i="1"/>
  <c r="E92" i="1" s="1"/>
  <c r="G54" i="1"/>
  <c r="I54" i="1" l="1"/>
  <c r="J54" i="1" s="1"/>
  <c r="H54" i="1"/>
  <c r="D93" i="1"/>
  <c r="E93" i="1" s="1"/>
  <c r="C93" i="1"/>
  <c r="B94" i="1"/>
  <c r="G55" i="1"/>
  <c r="H55" i="1" l="1"/>
  <c r="I55" i="1"/>
  <c r="J55" i="1" s="1"/>
  <c r="D94" i="1"/>
  <c r="E94" i="1" s="1"/>
  <c r="B95" i="1"/>
  <c r="C94" i="1"/>
  <c r="G56" i="1"/>
  <c r="B96" i="1" l="1"/>
  <c r="D95" i="1"/>
  <c r="E95" i="1" s="1"/>
  <c r="C95" i="1"/>
  <c r="H56" i="1"/>
  <c r="I56" i="1"/>
  <c r="J56" i="1" s="1"/>
  <c r="G57" i="1"/>
  <c r="H57" i="1" l="1"/>
  <c r="I57" i="1"/>
  <c r="J57" i="1" s="1"/>
  <c r="B97" i="1"/>
  <c r="C96" i="1"/>
  <c r="D96" i="1"/>
  <c r="E96" i="1" s="1"/>
  <c r="G58" i="1"/>
  <c r="I58" i="1" l="1"/>
  <c r="J58" i="1" s="1"/>
  <c r="H58" i="1"/>
  <c r="B98" i="1"/>
  <c r="C97" i="1"/>
  <c r="D97" i="1"/>
  <c r="E97" i="1" s="1"/>
  <c r="G59" i="1"/>
  <c r="H59" i="1" l="1"/>
  <c r="I59" i="1"/>
  <c r="J59" i="1" s="1"/>
  <c r="D98" i="1"/>
  <c r="E98" i="1" s="1"/>
  <c r="B99" i="1"/>
  <c r="C98" i="1"/>
  <c r="G60" i="1"/>
  <c r="D99" i="1" l="1"/>
  <c r="E99" i="1" s="1"/>
  <c r="B100" i="1"/>
  <c r="C99" i="1"/>
  <c r="H60" i="1"/>
  <c r="I60" i="1"/>
  <c r="J60" i="1" s="1"/>
  <c r="G61" i="1"/>
  <c r="D100" i="1" l="1"/>
  <c r="E100" i="1" s="1"/>
  <c r="B101" i="1"/>
  <c r="C100" i="1"/>
  <c r="I61" i="1"/>
  <c r="J61" i="1" s="1"/>
  <c r="H61" i="1"/>
  <c r="G62" i="1"/>
  <c r="D101" i="1" l="1"/>
  <c r="E101" i="1" s="1"/>
  <c r="C101" i="1"/>
  <c r="B102" i="1"/>
  <c r="I62" i="1"/>
  <c r="J62" i="1" s="1"/>
  <c r="H62" i="1"/>
  <c r="G63" i="1"/>
  <c r="H63" i="1" l="1"/>
  <c r="I63" i="1"/>
  <c r="J63" i="1" s="1"/>
  <c r="D102" i="1"/>
  <c r="E102" i="1" s="1"/>
  <c r="B103" i="1"/>
  <c r="C102" i="1"/>
  <c r="G64" i="1"/>
  <c r="I64" i="1" l="1"/>
  <c r="J64" i="1" s="1"/>
  <c r="H64" i="1"/>
  <c r="D103" i="1"/>
  <c r="E103" i="1" s="1"/>
  <c r="B104" i="1"/>
  <c r="C103" i="1"/>
  <c r="G65" i="1"/>
  <c r="B105" i="1" l="1"/>
  <c r="C104" i="1"/>
  <c r="D104" i="1"/>
  <c r="E104" i="1" s="1"/>
  <c r="H65" i="1"/>
  <c r="I65" i="1"/>
  <c r="J65" i="1" s="1"/>
  <c r="G66" i="1"/>
  <c r="H66" i="1" l="1"/>
  <c r="I66" i="1"/>
  <c r="J66" i="1" s="1"/>
  <c r="B106" i="1"/>
  <c r="C105" i="1"/>
  <c r="D105" i="1"/>
  <c r="E105" i="1" s="1"/>
  <c r="G67" i="1"/>
  <c r="D106" i="1" l="1"/>
  <c r="E106" i="1" s="1"/>
  <c r="B107" i="1"/>
  <c r="C106" i="1"/>
  <c r="H67" i="1"/>
  <c r="I67" i="1"/>
  <c r="J67" i="1" s="1"/>
  <c r="G68" i="1"/>
  <c r="C107" i="1" l="1"/>
  <c r="D107" i="1"/>
  <c r="E107" i="1" s="1"/>
  <c r="B108" i="1"/>
  <c r="H68" i="1"/>
  <c r="I68" i="1"/>
  <c r="J68" i="1" s="1"/>
  <c r="G69" i="1"/>
  <c r="D108" i="1" l="1"/>
  <c r="E108" i="1" s="1"/>
  <c r="B109" i="1"/>
  <c r="C108" i="1"/>
  <c r="I69" i="1"/>
  <c r="J69" i="1" s="1"/>
  <c r="H69" i="1"/>
  <c r="G70" i="1"/>
  <c r="D109" i="1" l="1"/>
  <c r="E109" i="1" s="1"/>
  <c r="B110" i="1"/>
  <c r="C109" i="1"/>
  <c r="H70" i="1"/>
  <c r="I70" i="1"/>
  <c r="J70" i="1" s="1"/>
  <c r="G71" i="1"/>
  <c r="B111" i="1" l="1"/>
  <c r="D110" i="1"/>
  <c r="E110" i="1" s="1"/>
  <c r="C110" i="1"/>
  <c r="I71" i="1"/>
  <c r="J71" i="1" s="1"/>
  <c r="H71" i="1"/>
  <c r="G72" i="1"/>
  <c r="H72" i="1" l="1"/>
  <c r="I72" i="1"/>
  <c r="J72" i="1" s="1"/>
  <c r="D111" i="1"/>
  <c r="E111" i="1" s="1"/>
  <c r="B112" i="1"/>
  <c r="C111" i="1"/>
  <c r="G73" i="1"/>
  <c r="D112" i="1" l="1"/>
  <c r="E112" i="1" s="1"/>
  <c r="B113" i="1"/>
  <c r="C112" i="1"/>
  <c r="H73" i="1"/>
  <c r="I73" i="1"/>
  <c r="J73" i="1" s="1"/>
  <c r="G74" i="1"/>
  <c r="D113" i="1" l="1"/>
  <c r="E113" i="1" s="1"/>
  <c r="B114" i="1"/>
  <c r="C113" i="1"/>
  <c r="H74" i="1"/>
  <c r="I74" i="1"/>
  <c r="J74" i="1" s="1"/>
  <c r="G75" i="1"/>
  <c r="D114" i="1" l="1"/>
  <c r="E114" i="1" s="1"/>
  <c r="C114" i="1"/>
  <c r="B115" i="1"/>
  <c r="I75" i="1"/>
  <c r="J75" i="1" s="1"/>
  <c r="H75" i="1"/>
  <c r="G76" i="1"/>
  <c r="H76" i="1" l="1"/>
  <c r="I76" i="1"/>
  <c r="J76" i="1" s="1"/>
  <c r="B116" i="1"/>
  <c r="C115" i="1"/>
  <c r="D115" i="1"/>
  <c r="E115" i="1" s="1"/>
  <c r="G77" i="1"/>
  <c r="H77" i="1" l="1"/>
  <c r="I77" i="1"/>
  <c r="J77" i="1" s="1"/>
  <c r="B117" i="1"/>
  <c r="D116" i="1"/>
  <c r="E116" i="1" s="1"/>
  <c r="C116" i="1"/>
  <c r="G78" i="1"/>
  <c r="I78" i="1" l="1"/>
  <c r="J78" i="1" s="1"/>
  <c r="H78" i="1"/>
  <c r="B118" i="1"/>
  <c r="D117" i="1"/>
  <c r="E117" i="1" s="1"/>
  <c r="C117" i="1"/>
  <c r="G79" i="1"/>
  <c r="H79" i="1" l="1"/>
  <c r="I79" i="1"/>
  <c r="J79" i="1" s="1"/>
  <c r="B119" i="1"/>
  <c r="C118" i="1"/>
  <c r="D118" i="1"/>
  <c r="E118" i="1" s="1"/>
  <c r="G80" i="1"/>
  <c r="I80" i="1" l="1"/>
  <c r="J80" i="1" s="1"/>
  <c r="H80" i="1"/>
  <c r="D119" i="1"/>
  <c r="E119" i="1" s="1"/>
  <c r="B120" i="1"/>
  <c r="C119" i="1"/>
  <c r="G81" i="1"/>
  <c r="D120" i="1" l="1"/>
  <c r="E120" i="1" s="1"/>
  <c r="B121" i="1"/>
  <c r="C120" i="1"/>
  <c r="I81" i="1"/>
  <c r="J81" i="1" s="1"/>
  <c r="H81" i="1"/>
  <c r="G82" i="1"/>
  <c r="B122" i="1" l="1"/>
  <c r="D121" i="1"/>
  <c r="E121" i="1" s="1"/>
  <c r="C121" i="1"/>
  <c r="I82" i="1"/>
  <c r="J82" i="1" s="1"/>
  <c r="H82" i="1"/>
  <c r="G83" i="1"/>
  <c r="H83" i="1" l="1"/>
  <c r="I83" i="1"/>
  <c r="J83" i="1" s="1"/>
  <c r="B123" i="1"/>
  <c r="C122" i="1"/>
  <c r="D122" i="1"/>
  <c r="E122" i="1" s="1"/>
  <c r="G84" i="1"/>
  <c r="H84" i="1" l="1"/>
  <c r="I84" i="1"/>
  <c r="J84" i="1" s="1"/>
  <c r="B124" i="1"/>
  <c r="D123" i="1"/>
  <c r="E123" i="1" s="1"/>
  <c r="C123" i="1"/>
  <c r="G85" i="1"/>
  <c r="H85" i="1" l="1"/>
  <c r="I85" i="1"/>
  <c r="J85" i="1" s="1"/>
  <c r="D124" i="1"/>
  <c r="E124" i="1" s="1"/>
  <c r="B125" i="1"/>
  <c r="C124" i="1"/>
  <c r="G86" i="1"/>
  <c r="H86" i="1" l="1"/>
  <c r="I86" i="1"/>
  <c r="J86" i="1" s="1"/>
  <c r="B126" i="1"/>
  <c r="C125" i="1"/>
  <c r="D125" i="1"/>
  <c r="E125" i="1" s="1"/>
  <c r="G87" i="1"/>
  <c r="H87" i="1" l="1"/>
  <c r="I87" i="1"/>
  <c r="J87" i="1" s="1"/>
  <c r="B127" i="1"/>
  <c r="D126" i="1"/>
  <c r="E126" i="1" s="1"/>
  <c r="C126" i="1"/>
  <c r="G88" i="1"/>
  <c r="H88" i="1" l="1"/>
  <c r="I88" i="1"/>
  <c r="J88" i="1" s="1"/>
  <c r="D127" i="1"/>
  <c r="E127" i="1" s="1"/>
  <c r="B128" i="1"/>
  <c r="C127" i="1"/>
  <c r="G89" i="1"/>
  <c r="D128" i="1" l="1"/>
  <c r="E128" i="1" s="1"/>
  <c r="C128" i="1"/>
  <c r="H89" i="1"/>
  <c r="I89" i="1"/>
  <c r="J89" i="1" s="1"/>
  <c r="G90" i="1"/>
  <c r="H90" i="1" l="1"/>
  <c r="I90" i="1"/>
  <c r="J90" i="1" s="1"/>
  <c r="G91" i="1"/>
  <c r="H91" i="1" l="1"/>
  <c r="I91" i="1"/>
  <c r="J91" i="1" s="1"/>
  <c r="G92" i="1"/>
  <c r="H92" i="1" l="1"/>
  <c r="I92" i="1"/>
  <c r="J92" i="1" s="1"/>
  <c r="G93" i="1"/>
  <c r="H93" i="1" l="1"/>
  <c r="I93" i="1"/>
  <c r="J93" i="1" s="1"/>
  <c r="G94" i="1"/>
  <c r="H94" i="1" l="1"/>
  <c r="I94" i="1"/>
  <c r="J94" i="1" s="1"/>
  <c r="G95" i="1"/>
  <c r="I95" i="1" l="1"/>
  <c r="J95" i="1" s="1"/>
  <c r="H95" i="1"/>
  <c r="G96" i="1"/>
  <c r="H96" i="1" l="1"/>
  <c r="I96" i="1"/>
  <c r="J96" i="1" s="1"/>
  <c r="G97" i="1"/>
  <c r="H97" i="1" l="1"/>
  <c r="I97" i="1"/>
  <c r="J97" i="1" s="1"/>
  <c r="G98" i="1"/>
  <c r="H98" i="1" l="1"/>
  <c r="I98" i="1"/>
  <c r="J98" i="1" s="1"/>
  <c r="G99" i="1"/>
  <c r="H99" i="1" l="1"/>
  <c r="I99" i="1"/>
  <c r="J99" i="1" s="1"/>
  <c r="G100" i="1"/>
  <c r="H100" i="1" l="1"/>
  <c r="I100" i="1"/>
  <c r="J100" i="1" s="1"/>
  <c r="G101" i="1"/>
  <c r="H101" i="1" l="1"/>
  <c r="I101" i="1"/>
  <c r="J101" i="1" s="1"/>
  <c r="G102" i="1"/>
  <c r="I102" i="1" l="1"/>
  <c r="J102" i="1" s="1"/>
  <c r="H102" i="1"/>
  <c r="G103" i="1"/>
  <c r="H103" i="1" l="1"/>
  <c r="I103" i="1"/>
  <c r="J103" i="1" s="1"/>
  <c r="G104" i="1"/>
  <c r="I104" i="1" l="1"/>
  <c r="J104" i="1" s="1"/>
  <c r="H104" i="1"/>
  <c r="G105" i="1"/>
  <c r="H105" i="1" l="1"/>
  <c r="I105" i="1"/>
  <c r="J105" i="1" s="1"/>
  <c r="G106" i="1"/>
  <c r="H106" i="1" l="1"/>
  <c r="I106" i="1"/>
  <c r="J106" i="1" s="1"/>
  <c r="G107" i="1"/>
  <c r="H107" i="1" l="1"/>
  <c r="I107" i="1"/>
  <c r="J107" i="1" s="1"/>
  <c r="G108" i="1"/>
  <c r="H108" i="1" l="1"/>
  <c r="I108" i="1"/>
  <c r="J108" i="1" s="1"/>
  <c r="G109" i="1"/>
  <c r="I109" i="1" l="1"/>
  <c r="J109" i="1" s="1"/>
  <c r="H109" i="1"/>
  <c r="G110" i="1"/>
  <c r="I110" i="1" l="1"/>
  <c r="J110" i="1" s="1"/>
  <c r="H110" i="1"/>
  <c r="G111" i="1"/>
  <c r="H111" i="1" l="1"/>
  <c r="I111" i="1"/>
  <c r="J111" i="1" s="1"/>
  <c r="G112" i="1"/>
  <c r="H112" i="1" l="1"/>
  <c r="I112" i="1"/>
  <c r="J112" i="1" s="1"/>
  <c r="G113" i="1"/>
  <c r="H113" i="1" l="1"/>
  <c r="I113" i="1"/>
  <c r="J113" i="1" s="1"/>
  <c r="G114" i="1"/>
  <c r="I114" i="1" l="1"/>
  <c r="J114" i="1" s="1"/>
  <c r="H114" i="1"/>
  <c r="G115" i="1"/>
  <c r="H115" i="1" l="1"/>
  <c r="I115" i="1"/>
  <c r="J115" i="1" s="1"/>
  <c r="G116" i="1"/>
  <c r="H116" i="1" l="1"/>
  <c r="I116" i="1"/>
  <c r="J116" i="1" s="1"/>
  <c r="G117" i="1"/>
  <c r="H117" i="1" l="1"/>
  <c r="I117" i="1"/>
  <c r="J117" i="1" s="1"/>
  <c r="G118" i="1"/>
  <c r="H118" i="1" l="1"/>
  <c r="I118" i="1"/>
  <c r="J118" i="1" s="1"/>
  <c r="G119" i="1"/>
  <c r="I119" i="1" l="1"/>
  <c r="J119" i="1" s="1"/>
  <c r="H119" i="1"/>
  <c r="G120" i="1"/>
  <c r="H120" i="1" l="1"/>
  <c r="I120" i="1"/>
  <c r="J120" i="1" s="1"/>
  <c r="G121" i="1"/>
  <c r="I121" i="1" l="1"/>
  <c r="J121" i="1" s="1"/>
  <c r="H121" i="1"/>
  <c r="G122" i="1"/>
  <c r="H122" i="1" l="1"/>
  <c r="I122" i="1"/>
  <c r="J122" i="1" s="1"/>
  <c r="G123" i="1"/>
  <c r="I123" i="1" l="1"/>
  <c r="J123" i="1" s="1"/>
  <c r="H123" i="1"/>
  <c r="G124" i="1"/>
  <c r="H124" i="1" l="1"/>
  <c r="I124" i="1"/>
  <c r="J124" i="1" s="1"/>
  <c r="G125" i="1"/>
  <c r="H125" i="1" l="1"/>
  <c r="I125" i="1"/>
  <c r="J125" i="1" s="1"/>
  <c r="G126" i="1"/>
  <c r="I126" i="1" l="1"/>
  <c r="J126" i="1" s="1"/>
  <c r="H126" i="1"/>
  <c r="G127" i="1"/>
  <c r="H127" i="1" l="1"/>
  <c r="I127" i="1"/>
  <c r="J127" i="1" s="1"/>
  <c r="G128" i="1"/>
  <c r="H128" i="1" l="1"/>
  <c r="I128" i="1"/>
  <c r="J128" i="1" s="1"/>
</calcChain>
</file>

<file path=xl/sharedStrings.xml><?xml version="1.0" encoding="utf-8"?>
<sst xmlns="http://schemas.openxmlformats.org/spreadsheetml/2006/main" count="25" uniqueCount="20">
  <si>
    <t>Cum</t>
  </si>
  <si>
    <t>Annual</t>
  </si>
  <si>
    <t>% Cut below 2020</t>
  </si>
  <si>
    <t>Remaining budget CO2</t>
  </si>
  <si>
    <t>2020 Emissions CO2</t>
  </si>
  <si>
    <t>Back of the Envelope Emissions Reduction calculator</t>
  </si>
  <si>
    <t>Reading emissions levels from Figure SPM.4 AR6 Working Group 3 full report</t>
  </si>
  <si>
    <t>2.0 pathway</t>
  </si>
  <si>
    <t>1.5 no overshoot pathway</t>
  </si>
  <si>
    <t>2030% reduction</t>
  </si>
  <si>
    <t>2040 % reduction</t>
  </si>
  <si>
    <t>Note that these are GtCO2e</t>
  </si>
  <si>
    <t>Using CO2 budget only with no adjustments</t>
  </si>
  <si>
    <t>1.5 50% probability</t>
  </si>
  <si>
    <t>2.0 67% probability</t>
  </si>
  <si>
    <t>Even percentage decline in emissions based on infinite series converging to budget</t>
  </si>
  <si>
    <t>Reduction ratio</t>
  </si>
  <si>
    <t xml:space="preserve">Reduction ratio </t>
  </si>
  <si>
    <t>Budgets from AR6 t Full Technical Working Group Report, §5.5.2.3, Table 5.8 (starting from January 1, 2020)</t>
  </si>
  <si>
    <t>2020 Emissions assumed to be same as 2019 from Figure SPM.1 in AR6 Working Group 3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</si>
</sst>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9" formatCode="_(* #,##0.0_);_(* \(#,##0.0\);_(* &quot;-&quot;??_);_(@_)"/>
    <numFmt numFmtId="172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9" fontId="0" fillId="0" borderId="0" xfId="2" applyFont="1"/>
    <xf numFmtId="169" fontId="0" fillId="0" borderId="0" xfId="1" applyNumberFormat="1" applyFont="1"/>
    <xf numFmtId="9" fontId="0" fillId="2" borderId="0" xfId="2" applyFont="1" applyFill="1"/>
    <xf numFmtId="9" fontId="0" fillId="3" borderId="0" xfId="2" applyFont="1" applyFill="1"/>
    <xf numFmtId="0" fontId="0" fillId="3" borderId="0" xfId="0" applyFill="1"/>
    <xf numFmtId="164" fontId="0" fillId="3" borderId="0" xfId="0" applyNumberFormat="1" applyFill="1"/>
    <xf numFmtId="169" fontId="0" fillId="3" borderId="0" xfId="1" applyNumberFormat="1" applyFont="1" applyFill="1"/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172" fontId="0" fillId="4" borderId="0" xfId="2" applyNumberFormat="1" applyFont="1" applyFill="1"/>
    <xf numFmtId="172" fontId="0" fillId="5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176A-CE07-424E-8E63-669C61454650}">
  <dimension ref="A1:K128"/>
  <sheetViews>
    <sheetView tabSelected="1" workbookViewId="0">
      <selection activeCell="A6" sqref="A6"/>
    </sheetView>
  </sheetViews>
  <sheetFormatPr defaultRowHeight="15" x14ac:dyDescent="0.25"/>
  <cols>
    <col min="2" max="5" width="11.42578125" customWidth="1"/>
    <col min="6" max="6" width="11.42578125" style="6" customWidth="1"/>
    <col min="7" max="11" width="11.42578125" customWidth="1"/>
  </cols>
  <sheetData>
    <row r="1" spans="1:11" x14ac:dyDescent="0.25">
      <c r="A1" t="s">
        <v>5</v>
      </c>
    </row>
    <row r="2" spans="1:11" x14ac:dyDescent="0.25">
      <c r="A2" t="s">
        <v>12</v>
      </c>
    </row>
    <row r="3" spans="1:11" x14ac:dyDescent="0.25">
      <c r="A3" t="s">
        <v>15</v>
      </c>
      <c r="G3" s="6"/>
    </row>
    <row r="4" spans="1:11" x14ac:dyDescent="0.25">
      <c r="A4" t="s">
        <v>18</v>
      </c>
    </row>
    <row r="5" spans="1:11" x14ac:dyDescent="0.25">
      <c r="A5" t="s">
        <v>19</v>
      </c>
    </row>
    <row r="7" spans="1:11" x14ac:dyDescent="0.25">
      <c r="B7" s="10" t="s">
        <v>13</v>
      </c>
      <c r="C7" s="10"/>
      <c r="D7" s="10"/>
      <c r="E7" s="10"/>
      <c r="G7" s="11" t="s">
        <v>14</v>
      </c>
      <c r="H7" s="11"/>
      <c r="I7" s="11"/>
      <c r="J7" s="11"/>
      <c r="K7" s="11"/>
    </row>
    <row r="8" spans="1:11" x14ac:dyDescent="0.25">
      <c r="B8" s="10"/>
      <c r="C8" s="10" t="s">
        <v>3</v>
      </c>
      <c r="D8" s="10"/>
      <c r="E8" s="10">
        <v>500</v>
      </c>
      <c r="G8" s="11"/>
      <c r="H8" s="11" t="s">
        <v>3</v>
      </c>
      <c r="I8" s="11"/>
      <c r="J8" s="11">
        <v>1150</v>
      </c>
      <c r="K8" s="11"/>
    </row>
    <row r="9" spans="1:11" x14ac:dyDescent="0.25">
      <c r="B9" s="10"/>
      <c r="C9" s="10" t="s">
        <v>4</v>
      </c>
      <c r="D9" s="10"/>
      <c r="E9" s="10">
        <v>38</v>
      </c>
      <c r="G9" s="11"/>
      <c r="H9" s="11" t="s">
        <v>4</v>
      </c>
      <c r="I9" s="11"/>
      <c r="J9" s="11">
        <v>38</v>
      </c>
      <c r="K9" s="11"/>
    </row>
    <row r="10" spans="1:11" x14ac:dyDescent="0.25">
      <c r="B10" s="10"/>
      <c r="C10" s="10" t="s">
        <v>17</v>
      </c>
      <c r="D10" s="10"/>
      <c r="E10" s="12">
        <f>1-E9/E8</f>
        <v>0.92400000000000004</v>
      </c>
      <c r="G10" s="11"/>
      <c r="H10" s="11" t="s">
        <v>16</v>
      </c>
      <c r="I10" s="11"/>
      <c r="J10" s="13">
        <f>1-J9/J8</f>
        <v>0.96695652173913049</v>
      </c>
      <c r="K10" s="11"/>
    </row>
    <row r="11" spans="1:11" x14ac:dyDescent="0.25">
      <c r="B11" s="10"/>
      <c r="C11" s="10" t="s">
        <v>0</v>
      </c>
      <c r="D11" s="10" t="s">
        <v>1</v>
      </c>
      <c r="E11" s="10" t="s">
        <v>2</v>
      </c>
      <c r="G11" s="11"/>
      <c r="H11" s="11" t="s">
        <v>0</v>
      </c>
      <c r="I11" s="11" t="s">
        <v>1</v>
      </c>
      <c r="J11" s="11" t="s">
        <v>2</v>
      </c>
      <c r="K11" s="11"/>
    </row>
    <row r="12" spans="1:11" x14ac:dyDescent="0.25">
      <c r="B12">
        <v>2020</v>
      </c>
      <c r="C12" s="1">
        <f>(1-$E$10^(B12-2020+1))/(1-$E$10)*$E$9</f>
        <v>38</v>
      </c>
      <c r="D12" s="3">
        <f>$E$10^(B12-2020)*$E$9</f>
        <v>38</v>
      </c>
      <c r="E12" s="2">
        <f>1-D12/$D$12</f>
        <v>0</v>
      </c>
      <c r="F12" s="5"/>
      <c r="G12">
        <v>2020</v>
      </c>
      <c r="H12" s="1">
        <f>(1-$J$10^(G12-2020+1))/(1-$J$10)*$J$9</f>
        <v>38</v>
      </c>
      <c r="I12" s="3">
        <f>$J$10^(G12-2020)*$J$9</f>
        <v>38</v>
      </c>
      <c r="J12" s="2">
        <f>1-I12/$D$12</f>
        <v>0</v>
      </c>
    </row>
    <row r="13" spans="1:11" x14ac:dyDescent="0.25">
      <c r="B13">
        <f t="shared" ref="B13:B21" si="0">B12+1</f>
        <v>2021</v>
      </c>
      <c r="C13" s="1">
        <f>(1-$E$10^(B13-2020+1))/(1-$E$10)*$E$9</f>
        <v>73.111999999999995</v>
      </c>
      <c r="D13" s="3">
        <f>$E$10^(B13-2020)*$E$9</f>
        <v>35.112000000000002</v>
      </c>
      <c r="E13" s="2">
        <f t="shared" ref="E13:E76" si="1">1-D13/$D$12</f>
        <v>7.5999999999999956E-2</v>
      </c>
      <c r="F13" s="5"/>
      <c r="G13">
        <f t="shared" ref="G13:G21" si="2">G12+1</f>
        <v>2021</v>
      </c>
      <c r="H13" s="1">
        <f>(1-$J$10^(G13-2020+1))/(1-$J$10)*$J$9</f>
        <v>74.74434782608698</v>
      </c>
      <c r="I13" s="3">
        <f>$J$10^(G13-2020)*$J$9</f>
        <v>36.744347826086958</v>
      </c>
      <c r="J13" s="2">
        <f t="shared" ref="J13:J76" si="3">1-I13/$D$12</f>
        <v>3.3043478260869508E-2</v>
      </c>
    </row>
    <row r="14" spans="1:11" x14ac:dyDescent="0.25">
      <c r="B14">
        <f t="shared" si="0"/>
        <v>2022</v>
      </c>
      <c r="C14" s="1">
        <f>(1-$E$10^(B14-2020+1))/(1-$E$10)*$E$9</f>
        <v>105.55548799999997</v>
      </c>
      <c r="D14" s="3">
        <f>$E$10^(B14-2020)*$E$9</f>
        <v>32.443488000000002</v>
      </c>
      <c r="E14" s="2">
        <f t="shared" si="1"/>
        <v>0.14622399999999991</v>
      </c>
      <c r="F14" s="5"/>
      <c r="G14">
        <f t="shared" si="2"/>
        <v>2022</v>
      </c>
      <c r="H14" s="1">
        <f>(1-$J$10^(G14-2020+1))/(1-$J$10)*$J$9</f>
        <v>110.27453459357285</v>
      </c>
      <c r="I14" s="3">
        <f>$J$10^(G14-2020)*$J$9</f>
        <v>35.530186767485823</v>
      </c>
      <c r="J14" s="2">
        <f t="shared" si="3"/>
        <v>6.4995085066162583E-2</v>
      </c>
    </row>
    <row r="15" spans="1:11" x14ac:dyDescent="0.25">
      <c r="B15">
        <f t="shared" si="0"/>
        <v>2023</v>
      </c>
      <c r="C15" s="1">
        <f>(1-$E$10^(B15-2020+1))/(1-$E$10)*$E$9</f>
        <v>135.53327091199998</v>
      </c>
      <c r="D15" s="3">
        <f>$E$10^(B15-2020)*$E$9</f>
        <v>29.977782912000006</v>
      </c>
      <c r="E15" s="2">
        <f t="shared" si="1"/>
        <v>0.21111097599999984</v>
      </c>
      <c r="F15" s="5"/>
      <c r="G15">
        <f t="shared" si="2"/>
        <v>2023</v>
      </c>
      <c r="H15" s="1">
        <f>(1-$J$10^(G15-2020+1))/(1-$J$10)*$J$9</f>
        <v>144.63068040700259</v>
      </c>
      <c r="I15" s="3">
        <f>$J$10^(G15-2020)*$J$9</f>
        <v>34.356145813429769</v>
      </c>
      <c r="J15" s="2">
        <f t="shared" si="3"/>
        <v>9.5890899646585037E-2</v>
      </c>
    </row>
    <row r="16" spans="1:11" x14ac:dyDescent="0.25">
      <c r="B16">
        <f t="shared" si="0"/>
        <v>2024</v>
      </c>
      <c r="C16" s="1">
        <f>(1-$E$10^(B16-2020+1))/(1-$E$10)*$E$9</f>
        <v>163.23274232268801</v>
      </c>
      <c r="D16" s="3">
        <f>$E$10^(B16-2020)*$E$9</f>
        <v>27.699471410688009</v>
      </c>
      <c r="E16" s="2">
        <f t="shared" si="1"/>
        <v>0.27106654182399981</v>
      </c>
      <c r="F16" s="5"/>
      <c r="G16">
        <f t="shared" si="2"/>
        <v>2024</v>
      </c>
      <c r="H16" s="1">
        <f>(1-$J$10^(G16-2020+1))/(1-$J$10)*$J$9</f>
        <v>177.85157966311908</v>
      </c>
      <c r="I16" s="3">
        <f>$J$10^(G16-2020)*$J$9</f>
        <v>33.220899256116446</v>
      </c>
      <c r="J16" s="2">
        <f t="shared" si="3"/>
        <v>0.12576580904956725</v>
      </c>
    </row>
    <row r="17" spans="2:10" x14ac:dyDescent="0.25">
      <c r="B17">
        <f t="shared" si="0"/>
        <v>2025</v>
      </c>
      <c r="C17" s="1">
        <f>(1-$E$10^(B17-2020+1))/(1-$E$10)*$E$9</f>
        <v>188.82705390616374</v>
      </c>
      <c r="D17" s="3">
        <f>$E$10^(B17-2020)*$E$9</f>
        <v>25.594311583475719</v>
      </c>
      <c r="E17" s="2">
        <f t="shared" si="1"/>
        <v>0.32646548464537584</v>
      </c>
      <c r="F17" s="5"/>
      <c r="G17">
        <f t="shared" si="2"/>
        <v>2025</v>
      </c>
      <c r="H17" s="1">
        <f>(1-$J$10^(G17-2020+1))/(1-$J$10)*$J$9</f>
        <v>209.97474485685947</v>
      </c>
      <c r="I17" s="3">
        <f>$J$10^(G17-2020)*$J$9</f>
        <v>32.123165193740427</v>
      </c>
      <c r="J17" s="2">
        <f t="shared" si="3"/>
        <v>0.15465354753314664</v>
      </c>
    </row>
    <row r="18" spans="2:10" x14ac:dyDescent="0.25">
      <c r="B18">
        <f t="shared" si="0"/>
        <v>2026</v>
      </c>
      <c r="C18" s="1">
        <f>(1-$E$10^(B18-2020+1))/(1-$E$10)*$E$9</f>
        <v>212.47619780929523</v>
      </c>
      <c r="D18" s="3">
        <f>$E$10^(B18-2020)*$E$9</f>
        <v>23.649143903131566</v>
      </c>
      <c r="E18" s="2">
        <f t="shared" si="1"/>
        <v>0.37765410781232722</v>
      </c>
      <c r="F18" s="5"/>
      <c r="G18">
        <f t="shared" si="2"/>
        <v>2026</v>
      </c>
      <c r="H18" s="1">
        <f>(1-$J$10^(G18-2020+1))/(1-$J$10)*$J$9</f>
        <v>241.03644893985029</v>
      </c>
      <c r="I18" s="3">
        <f>$J$10^(G18-2020)*$J$9</f>
        <v>31.061704082990744</v>
      </c>
      <c r="J18" s="2">
        <f t="shared" si="3"/>
        <v>0.18258673465813835</v>
      </c>
    </row>
    <row r="19" spans="2:10" x14ac:dyDescent="0.25">
      <c r="B19">
        <f t="shared" si="0"/>
        <v>2027</v>
      </c>
      <c r="C19" s="1">
        <f>(1-$E$10^(B19-2020+1))/(1-$E$10)*$E$9</f>
        <v>234.32800677578882</v>
      </c>
      <c r="D19" s="3">
        <f>$E$10^(B19-2020)*$E$9</f>
        <v>21.851808966493572</v>
      </c>
      <c r="E19" s="2">
        <f t="shared" si="1"/>
        <v>0.42495239561859022</v>
      </c>
      <c r="F19" s="5"/>
      <c r="G19">
        <f t="shared" si="2"/>
        <v>2027</v>
      </c>
      <c r="H19" s="1">
        <f>(1-$J$10^(G19-2020+1))/(1-$J$10)*$J$9</f>
        <v>271.07176627922905</v>
      </c>
      <c r="I19" s="3">
        <f>$J$10^(G19-2020)*$J$9</f>
        <v>30.035317339378874</v>
      </c>
      <c r="J19" s="2">
        <f t="shared" si="3"/>
        <v>0.20959691212160858</v>
      </c>
    </row>
    <row r="20" spans="2:10" x14ac:dyDescent="0.25">
      <c r="B20">
        <f t="shared" si="0"/>
        <v>2028</v>
      </c>
      <c r="C20" s="1">
        <f>(1-$E$10^(B20-2020+1))/(1-$E$10)*$E$9</f>
        <v>254.51907826082891</v>
      </c>
      <c r="D20" s="3">
        <f>$E$10^(B20-2020)*$E$9</f>
        <v>20.191071485040059</v>
      </c>
      <c r="E20" s="5">
        <f t="shared" si="1"/>
        <v>0.46865601355157738</v>
      </c>
      <c r="F20" s="5"/>
      <c r="G20" s="6">
        <f t="shared" si="2"/>
        <v>2028</v>
      </c>
      <c r="H20" s="7">
        <f>(1-$J$10^(G20-2020+1))/(1-$J$10)*$J$9</f>
        <v>300.11461226304584</v>
      </c>
      <c r="I20" s="8">
        <f>$J$10^(G20-2020)*$J$9</f>
        <v>29.042845983816793</v>
      </c>
      <c r="J20" s="5">
        <f t="shared" si="3"/>
        <v>0.23571457937324225</v>
      </c>
    </row>
    <row r="21" spans="2:10" x14ac:dyDescent="0.25">
      <c r="B21">
        <f t="shared" si="0"/>
        <v>2029</v>
      </c>
      <c r="C21" s="1">
        <f>(1-$E$10^(B21-2020+1))/(1-$E$10)*$E$9</f>
        <v>273.17562831300592</v>
      </c>
      <c r="D21" s="3">
        <f>$E$10^(B21-2020)*$E$9</f>
        <v>18.656550052177018</v>
      </c>
      <c r="E21" s="5">
        <f t="shared" si="1"/>
        <v>0.50903815652165751</v>
      </c>
      <c r="F21" s="5"/>
      <c r="G21" s="6">
        <f t="shared" si="2"/>
        <v>2029</v>
      </c>
      <c r="H21" s="7">
        <f>(1-$J$10^(G21-2020+1))/(1-$J$10)*$J$9</f>
        <v>328.19778159696267</v>
      </c>
      <c r="I21" s="8">
        <f>$J$10^(G21-2020)*$J$9</f>
        <v>28.083169333916764</v>
      </c>
      <c r="J21" s="5">
        <f t="shared" si="3"/>
        <v>0.26096922805482203</v>
      </c>
    </row>
    <row r="22" spans="2:10" x14ac:dyDescent="0.25">
      <c r="B22">
        <f>B21+1</f>
        <v>2030</v>
      </c>
      <c r="C22" s="1">
        <f>(1-$E$10^(B22-2020+1))/(1-$E$10)*$E$9</f>
        <v>290.41428056121748</v>
      </c>
      <c r="D22" s="3">
        <f>$E$10^(B22-2020)*$E$9</f>
        <v>17.238652248211565</v>
      </c>
      <c r="E22" s="4">
        <f t="shared" si="1"/>
        <v>0.54635125662601136</v>
      </c>
      <c r="F22" s="5"/>
      <c r="G22" s="6">
        <f>G21+1</f>
        <v>2030</v>
      </c>
      <c r="H22" s="7">
        <f>(1-$J$10^(G22-2020+1))/(1-$J$10)*$J$9</f>
        <v>355.35298533549792</v>
      </c>
      <c r="I22" s="8">
        <f>$J$10^(G22-2020)*$J$9</f>
        <v>27.155203738535167</v>
      </c>
      <c r="J22" s="4">
        <f t="shared" si="3"/>
        <v>0.28538937530170616</v>
      </c>
    </row>
    <row r="23" spans="2:10" x14ac:dyDescent="0.25">
      <c r="B23">
        <f t="shared" ref="B23:B51" si="4">B22+1</f>
        <v>2031</v>
      </c>
      <c r="C23" s="1">
        <f>(1-$E$10^(B23-2020+1))/(1-$E$10)*$E$9</f>
        <v>306.34279523856492</v>
      </c>
      <c r="D23" s="3">
        <f>$E$10^(B23-2020)*$E$9</f>
        <v>15.928514677347486</v>
      </c>
      <c r="E23" s="5">
        <f t="shared" si="1"/>
        <v>0.58082856112243464</v>
      </c>
      <c r="F23" s="5"/>
      <c r="G23" s="6">
        <f t="shared" ref="G23:G86" si="5">G22+1</f>
        <v>2031</v>
      </c>
      <c r="H23" s="7">
        <f>(1-$J$10^(G23-2020+1))/(1-$J$10)*$J$9</f>
        <v>381.61088668962918</v>
      </c>
      <c r="I23" s="8">
        <f>$J$10^(G23-2020)*$J$9</f>
        <v>26.257901354131395</v>
      </c>
      <c r="J23" s="5">
        <f t="shared" si="3"/>
        <v>0.30900259594391066</v>
      </c>
    </row>
    <row r="24" spans="2:10" x14ac:dyDescent="0.25">
      <c r="B24">
        <f t="shared" si="4"/>
        <v>2032</v>
      </c>
      <c r="C24" s="1">
        <f>(1-$E$10^(B24-2020+1))/(1-$E$10)*$E$9</f>
        <v>321.06074280043401</v>
      </c>
      <c r="D24" s="3">
        <f>$E$10^(B24-2020)*$E$9</f>
        <v>14.717947561869078</v>
      </c>
      <c r="E24" s="5">
        <f t="shared" si="1"/>
        <v>0.61268559047712956</v>
      </c>
      <c r="F24" s="5"/>
      <c r="G24" s="6">
        <f t="shared" si="5"/>
        <v>2032</v>
      </c>
      <c r="H24" s="7">
        <f>(1-$J$10^(G24-2020+1))/(1-$J$10)*$J$9</f>
        <v>407.00113565118932</v>
      </c>
      <c r="I24" s="8">
        <f>$J$10^(G24-2020)*$J$9</f>
        <v>25.390248961560104</v>
      </c>
      <c r="J24" s="5">
        <f t="shared" si="3"/>
        <v>0.3318355536431552</v>
      </c>
    </row>
    <row r="25" spans="2:10" x14ac:dyDescent="0.25">
      <c r="B25">
        <f t="shared" si="4"/>
        <v>2033</v>
      </c>
      <c r="C25" s="1">
        <f>(1-$E$10^(B25-2020+1))/(1-$E$10)*$E$9</f>
        <v>334.66012634760114</v>
      </c>
      <c r="D25" s="3">
        <f>$E$10^(B25-2020)*$E$9</f>
        <v>13.599383547167028</v>
      </c>
      <c r="E25" s="5">
        <f t="shared" si="1"/>
        <v>0.64212148560086768</v>
      </c>
      <c r="F25" s="5"/>
      <c r="G25" s="6">
        <f t="shared" si="5"/>
        <v>2033</v>
      </c>
      <c r="H25" s="7">
        <f>(1-$J$10^(G25-2020+1))/(1-$J$10)*$J$9</f>
        <v>431.5524024731501</v>
      </c>
      <c r="I25" s="8">
        <f>$J$10^(G25-2020)*$J$9</f>
        <v>24.551266821960724</v>
      </c>
      <c r="J25" s="5">
        <f t="shared" si="3"/>
        <v>0.35391403100103358</v>
      </c>
    </row>
    <row r="26" spans="2:10" x14ac:dyDescent="0.25">
      <c r="B26">
        <f t="shared" si="4"/>
        <v>2034</v>
      </c>
      <c r="C26" s="1">
        <f>(1-$E$10^(B26-2020+1))/(1-$E$10)*$E$9</f>
        <v>347.22595674518334</v>
      </c>
      <c r="D26" s="3">
        <f>$E$10^(B26-2020)*$E$9</f>
        <v>12.565830397582333</v>
      </c>
      <c r="E26" s="5">
        <f t="shared" si="1"/>
        <v>0.66932025269520179</v>
      </c>
      <c r="F26" s="5"/>
      <c r="G26" s="6">
        <f t="shared" si="5"/>
        <v>2034</v>
      </c>
      <c r="H26" s="7">
        <f>(1-$J$10^(G26-2020+1))/(1-$J$10)*$J$9</f>
        <v>455.29241004360256</v>
      </c>
      <c r="I26" s="8">
        <f>$J$10^(G26-2020)*$J$9</f>
        <v>23.740007570452459</v>
      </c>
      <c r="J26" s="5">
        <f t="shared" si="3"/>
        <v>0.37526295867230375</v>
      </c>
    </row>
    <row r="27" spans="2:10" x14ac:dyDescent="0.25">
      <c r="B27">
        <f t="shared" si="4"/>
        <v>2035</v>
      </c>
      <c r="C27" s="1">
        <f>(1-$E$10^(B27-2020+1))/(1-$E$10)*$E$9</f>
        <v>358.83678403254947</v>
      </c>
      <c r="D27" s="3">
        <f>$E$10^(B27-2020)*$E$9</f>
        <v>11.610827287366082</v>
      </c>
      <c r="E27" s="5">
        <f t="shared" si="1"/>
        <v>0.69445191349036628</v>
      </c>
      <c r="F27" s="5"/>
      <c r="G27" s="6">
        <f t="shared" si="5"/>
        <v>2035</v>
      </c>
      <c r="H27" s="7">
        <f>(1-$J$10^(G27-2020+1))/(1-$J$10)*$J$9</f>
        <v>478.24796518998784</v>
      </c>
      <c r="I27" s="8">
        <f>$J$10^(G27-2020)*$J$9</f>
        <v>22.955555146385333</v>
      </c>
      <c r="J27" s="5">
        <f t="shared" si="3"/>
        <v>0.39590644351617543</v>
      </c>
    </row>
    <row r="28" spans="2:10" x14ac:dyDescent="0.25">
      <c r="B28">
        <f t="shared" si="4"/>
        <v>2036</v>
      </c>
      <c r="C28" s="1">
        <f>(1-$E$10^(B28-2020+1))/(1-$E$10)*$E$9</f>
        <v>369.56518844607575</v>
      </c>
      <c r="D28" s="3">
        <f>$E$10^(B28-2020)*$E$9</f>
        <v>10.728404413526258</v>
      </c>
      <c r="E28" s="5">
        <f t="shared" si="1"/>
        <v>0.71767356806509852</v>
      </c>
      <c r="F28" s="5"/>
      <c r="G28" s="6">
        <f t="shared" si="5"/>
        <v>2036</v>
      </c>
      <c r="H28" s="7">
        <f>(1-$J$10^(G28-2020+1))/(1-$J$10)*$J$9</f>
        <v>500.44498894892735</v>
      </c>
      <c r="I28" s="8">
        <f>$J$10^(G28-2020)*$J$9</f>
        <v>22.197023758939562</v>
      </c>
      <c r="J28" s="5">
        <f t="shared" si="3"/>
        <v>0.41586779581737998</v>
      </c>
    </row>
    <row r="29" spans="2:10" x14ac:dyDescent="0.25">
      <c r="B29">
        <f t="shared" si="4"/>
        <v>2037</v>
      </c>
      <c r="C29" s="1">
        <f>(1-$E$10^(B29-2020+1))/(1-$E$10)*$E$9</f>
        <v>379.47823412417392</v>
      </c>
      <c r="D29" s="3">
        <f>$E$10^(B29-2020)*$E$9</f>
        <v>9.9130456780982623</v>
      </c>
      <c r="E29" s="5">
        <f t="shared" si="1"/>
        <v>0.739130376892151</v>
      </c>
      <c r="F29" s="5"/>
      <c r="G29" s="6">
        <f t="shared" si="5"/>
        <v>2037</v>
      </c>
      <c r="H29" s="7">
        <f>(1-$J$10^(G29-2020+1))/(1-$J$10)*$J$9</f>
        <v>521.90854583583234</v>
      </c>
      <c r="I29" s="8">
        <f>$J$10^(G29-2020)*$J$9</f>
        <v>21.463556886905039</v>
      </c>
      <c r="J29" s="5">
        <f t="shared" si="3"/>
        <v>0.43516955560776216</v>
      </c>
    </row>
    <row r="30" spans="2:10" x14ac:dyDescent="0.25">
      <c r="B30">
        <f t="shared" si="4"/>
        <v>2038</v>
      </c>
      <c r="C30" s="1">
        <f>(1-$E$10^(B30-2020+1))/(1-$E$10)*$E$9</f>
        <v>388.63788833073681</v>
      </c>
      <c r="D30" s="3">
        <f>$E$10^(B30-2020)*$E$9</f>
        <v>9.1596542065627951</v>
      </c>
      <c r="E30" s="5">
        <f t="shared" si="1"/>
        <v>0.7589564682483475</v>
      </c>
      <c r="F30" s="5"/>
      <c r="G30" s="6">
        <f t="shared" si="5"/>
        <v>2038</v>
      </c>
      <c r="H30" s="7">
        <f>(1-$J$10^(G30-2020+1))/(1-$J$10)*$J$9</f>
        <v>542.66287214734405</v>
      </c>
      <c r="I30" s="8">
        <f>$J$10^(G30-2020)*$J$9</f>
        <v>20.754326311511655</v>
      </c>
      <c r="J30" s="5">
        <f t="shared" si="3"/>
        <v>0.45383351811811434</v>
      </c>
    </row>
    <row r="31" spans="2:10" x14ac:dyDescent="0.25">
      <c r="B31">
        <f t="shared" si="4"/>
        <v>2039</v>
      </c>
      <c r="C31" s="1">
        <f>(1-$E$10^(B31-2020+1))/(1-$E$10)*$E$9</f>
        <v>397.10140881760077</v>
      </c>
      <c r="D31" s="3">
        <f>$E$10^(B31-2020)*$E$9</f>
        <v>8.4635204868640237</v>
      </c>
      <c r="E31" s="5">
        <f t="shared" si="1"/>
        <v>0.77727577666147307</v>
      </c>
      <c r="F31" s="5"/>
      <c r="G31" s="6">
        <f t="shared" si="5"/>
        <v>2039</v>
      </c>
      <c r="H31" s="7">
        <f>(1-$J$10^(G31-2020+1))/(1-$J$10)*$J$9</f>
        <v>562.73140332856235</v>
      </c>
      <c r="I31" s="8">
        <f>$J$10^(G31-2020)*$J$9</f>
        <v>20.068531181218226</v>
      </c>
      <c r="J31" s="5">
        <f t="shared" si="3"/>
        <v>0.47188075838899401</v>
      </c>
    </row>
    <row r="32" spans="2:10" x14ac:dyDescent="0.25">
      <c r="B32">
        <f t="shared" si="4"/>
        <v>2040</v>
      </c>
      <c r="C32" s="1">
        <f>(1-$E$10^(B32-2020+1))/(1-$E$10)*$E$9</f>
        <v>404.92170174746315</v>
      </c>
      <c r="D32" s="3">
        <f>$E$10^(B32-2020)*$E$9</f>
        <v>7.8202929298623589</v>
      </c>
      <c r="E32" s="4">
        <f t="shared" si="1"/>
        <v>0.79420281763520106</v>
      </c>
      <c r="F32" s="5"/>
      <c r="G32" s="6">
        <f t="shared" si="5"/>
        <v>2040</v>
      </c>
      <c r="H32" s="7">
        <f>(1-$J$10^(G32-2020+1))/(1-$J$10)*$J$9</f>
        <v>582.13680043596639</v>
      </c>
      <c r="I32" s="8">
        <f>$J$10^(G32-2020)*$J$9</f>
        <v>19.40539710740406</v>
      </c>
      <c r="J32" s="4">
        <f t="shared" si="3"/>
        <v>0.48933165506831422</v>
      </c>
    </row>
    <row r="33" spans="2:10" x14ac:dyDescent="0.25">
      <c r="B33">
        <f t="shared" si="4"/>
        <v>2041</v>
      </c>
      <c r="C33" s="1">
        <f>(1-$E$10^(B33-2020+1))/(1-$E$10)*$E$9</f>
        <v>412.14765241465597</v>
      </c>
      <c r="D33" s="3">
        <f>$E$10^(B33-2020)*$E$9</f>
        <v>7.2259506671928193</v>
      </c>
      <c r="E33" s="2">
        <f t="shared" si="1"/>
        <v>0.80984340349492578</v>
      </c>
      <c r="F33" s="5"/>
      <c r="G33">
        <f t="shared" si="5"/>
        <v>2041</v>
      </c>
      <c r="H33" s="1">
        <f>(1-$J$10^(G33-2020+1))/(1-$J$10)*$J$9</f>
        <v>600.90097572590832</v>
      </c>
      <c r="I33" s="3">
        <f>$J$10^(G33-2020)*$J$9</f>
        <v>18.764175289942013</v>
      </c>
      <c r="J33" s="2">
        <f t="shared" si="3"/>
        <v>0.50620591342257859</v>
      </c>
    </row>
    <row r="34" spans="2:10" x14ac:dyDescent="0.25">
      <c r="B34">
        <f t="shared" si="4"/>
        <v>2042</v>
      </c>
      <c r="C34" s="1">
        <f>(1-$E$10^(B34-2020+1))/(1-$E$10)*$E$9</f>
        <v>418.82443083114208</v>
      </c>
      <c r="D34" s="3">
        <f>$E$10^(B34-2020)*$E$9</f>
        <v>6.6767784164861652</v>
      </c>
      <c r="E34" s="2">
        <f t="shared" si="1"/>
        <v>0.82429530482931146</v>
      </c>
      <c r="F34" s="5"/>
      <c r="G34">
        <f t="shared" si="5"/>
        <v>2042</v>
      </c>
      <c r="H34" s="1">
        <f>(1-$J$10^(G34-2020+1))/(1-$J$10)*$J$9</f>
        <v>619.04511739757413</v>
      </c>
      <c r="I34" s="3">
        <f>$J$10^(G34-2020)*$J$9</f>
        <v>18.144141671665672</v>
      </c>
      <c r="J34" s="2">
        <f t="shared" si="3"/>
        <v>0.5225225875877455</v>
      </c>
    </row>
    <row r="35" spans="2:10" x14ac:dyDescent="0.25">
      <c r="B35">
        <f t="shared" si="4"/>
        <v>2043</v>
      </c>
      <c r="C35" s="1">
        <f>(1-$E$10^(B35-2020+1))/(1-$E$10)*$E$9</f>
        <v>424.99377408797534</v>
      </c>
      <c r="D35" s="3">
        <f>$E$10^(B35-2020)*$E$9</f>
        <v>6.1693432568332183</v>
      </c>
      <c r="E35" s="2">
        <f t="shared" si="1"/>
        <v>0.83764886166228369</v>
      </c>
      <c r="F35" s="5"/>
      <c r="G35">
        <f t="shared" si="5"/>
        <v>2043</v>
      </c>
      <c r="H35" s="1">
        <f>(1-$J$10^(G35-2020+1))/(1-$J$10)*$J$9</f>
        <v>636.58971351834987</v>
      </c>
      <c r="I35" s="3">
        <f>$J$10^(G35-2020)*$J$9</f>
        <v>17.544596120775847</v>
      </c>
      <c r="J35" s="2">
        <f t="shared" si="3"/>
        <v>0.53830010208484613</v>
      </c>
    </row>
    <row r="36" spans="2:10" x14ac:dyDescent="0.25">
      <c r="B36">
        <f t="shared" si="4"/>
        <v>2044</v>
      </c>
      <c r="C36" s="1">
        <f>(1-$E$10^(B36-2020+1))/(1-$E$10)*$E$9</f>
        <v>430.69424725728925</v>
      </c>
      <c r="D36" s="3">
        <f>$E$10^(B36-2020)*$E$9</f>
        <v>5.7004731693138933</v>
      </c>
      <c r="E36" s="2">
        <f t="shared" si="1"/>
        <v>0.84998754817595024</v>
      </c>
      <c r="F36" s="5"/>
      <c r="G36">
        <f t="shared" si="5"/>
        <v>2044</v>
      </c>
      <c r="H36" s="1">
        <f>(1-$J$10^(G36-2020+1))/(1-$J$10)*$J$9</f>
        <v>653.55457515861326</v>
      </c>
      <c r="I36" s="3">
        <f>$J$10^(G36-2020)*$J$9</f>
        <v>16.964861640263258</v>
      </c>
      <c r="J36" s="2">
        <f t="shared" si="3"/>
        <v>0.55355627262465101</v>
      </c>
    </row>
    <row r="37" spans="2:10" x14ac:dyDescent="0.25">
      <c r="B37">
        <f t="shared" si="4"/>
        <v>2045</v>
      </c>
      <c r="C37" s="1">
        <f>(1-$E$10^(B37-2020+1))/(1-$E$10)*$E$9</f>
        <v>435.96148446573528</v>
      </c>
      <c r="D37" s="3">
        <f>$E$10^(B37-2020)*$E$9</f>
        <v>5.2672372084460379</v>
      </c>
      <c r="E37" s="2">
        <f t="shared" si="1"/>
        <v>0.861388494514578</v>
      </c>
      <c r="F37" s="5"/>
      <c r="G37">
        <f t="shared" si="5"/>
        <v>2045</v>
      </c>
      <c r="H37" s="1">
        <f>(1-$J$10^(G37-2020+1))/(1-$J$10)*$J$9</f>
        <v>669.95885876206773</v>
      </c>
      <c r="I37" s="3">
        <f>$J$10^(G37-2020)*$J$9</f>
        <v>16.404283603454559</v>
      </c>
      <c r="J37" s="2">
        <f t="shared" si="3"/>
        <v>0.56830832622488003</v>
      </c>
    </row>
    <row r="38" spans="2:10" x14ac:dyDescent="0.25">
      <c r="B38">
        <f t="shared" si="4"/>
        <v>2046</v>
      </c>
      <c r="C38" s="1">
        <f>(1-$E$10^(B38-2020+1))/(1-$E$10)*$E$9</f>
        <v>440.82841164633936</v>
      </c>
      <c r="D38" s="3">
        <f>$E$10^(B38-2020)*$E$9</f>
        <v>4.8669271806041401</v>
      </c>
      <c r="E38" s="2">
        <f t="shared" si="1"/>
        <v>0.87192296893147003</v>
      </c>
      <c r="F38" s="5"/>
      <c r="G38">
        <f t="shared" si="5"/>
        <v>2046</v>
      </c>
      <c r="H38" s="1">
        <f>(1-$J$10^(G38-2020+1))/(1-$J$10)*$J$9</f>
        <v>685.82108777688643</v>
      </c>
      <c r="I38" s="3">
        <f>$J$10^(G38-2020)*$J$9</f>
        <v>15.86222901481867</v>
      </c>
      <c r="J38" s="2">
        <f t="shared" si="3"/>
        <v>0.58257292066266664</v>
      </c>
    </row>
    <row r="39" spans="2:10" x14ac:dyDescent="0.25">
      <c r="B39">
        <f t="shared" si="4"/>
        <v>2047</v>
      </c>
      <c r="C39" s="1">
        <f>(1-$E$10^(B39-2020+1))/(1-$E$10)*$E$9</f>
        <v>445.32545236121757</v>
      </c>
      <c r="D39" s="3">
        <f>$E$10^(B39-2020)*$E$9</f>
        <v>4.4970407148782252</v>
      </c>
      <c r="E39" s="2">
        <f t="shared" si="1"/>
        <v>0.88165682329267825</v>
      </c>
      <c r="F39" s="5"/>
      <c r="G39">
        <f t="shared" si="5"/>
        <v>2047</v>
      </c>
      <c r="H39" s="1">
        <f>(1-$J$10^(G39-2020+1))/(1-$J$10)*$J$9</f>
        <v>701.15917357208502</v>
      </c>
      <c r="I39" s="3">
        <f>$J$10^(G39-2020)*$J$9</f>
        <v>15.338085795198575</v>
      </c>
      <c r="J39" s="2">
        <f t="shared" si="3"/>
        <v>0.59636616328424807</v>
      </c>
    </row>
    <row r="40" spans="2:10" x14ac:dyDescent="0.25">
      <c r="B40">
        <f t="shared" si="4"/>
        <v>2048</v>
      </c>
      <c r="C40" s="1">
        <f>(1-$E$10^(B40-2020+1))/(1-$E$10)*$E$9</f>
        <v>449.48071798176517</v>
      </c>
      <c r="D40" s="3">
        <f>$E$10^(B40-2020)*$E$9</f>
        <v>4.1552656205474801</v>
      </c>
      <c r="E40" s="2">
        <f t="shared" si="1"/>
        <v>0.89065090472243469</v>
      </c>
      <c r="F40" s="5"/>
      <c r="G40">
        <f t="shared" si="5"/>
        <v>2048</v>
      </c>
      <c r="H40" s="1">
        <f>(1-$J$10^(G40-2020+1))/(1-$J$10)*$J$9</f>
        <v>715.99043566274668</v>
      </c>
      <c r="I40" s="3">
        <f>$J$10^(G40-2020)*$J$9</f>
        <v>14.831262090661582</v>
      </c>
      <c r="J40" s="2">
        <f t="shared" si="3"/>
        <v>0.60970362919311627</v>
      </c>
    </row>
    <row r="41" spans="2:10" x14ac:dyDescent="0.25">
      <c r="B41">
        <f t="shared" si="4"/>
        <v>2049</v>
      </c>
      <c r="C41" s="1">
        <f>(1-$E$10^(B41-2020+1))/(1-$E$10)*$E$9</f>
        <v>453.32018341515101</v>
      </c>
      <c r="D41" s="3">
        <f>$E$10^(B41-2020)*$E$9</f>
        <v>3.8394654333858718</v>
      </c>
      <c r="E41" s="2">
        <f t="shared" si="1"/>
        <v>0.89896143596352973</v>
      </c>
      <c r="F41" s="5"/>
      <c r="G41">
        <f t="shared" si="5"/>
        <v>2049</v>
      </c>
      <c r="H41" s="1">
        <f>(1-$J$10^(G41-2020+1))/(1-$J$10)*$J$9</f>
        <v>730.33162126693412</v>
      </c>
      <c r="I41" s="3">
        <f>$J$10^(G41-2020)*$J$9</f>
        <v>14.341185604187546</v>
      </c>
      <c r="J41" s="2">
        <f t="shared" si="3"/>
        <v>0.6226003788371699</v>
      </c>
    </row>
    <row r="42" spans="2:10" x14ac:dyDescent="0.25">
      <c r="B42">
        <f t="shared" si="4"/>
        <v>2050</v>
      </c>
      <c r="C42" s="1">
        <f>(1-$E$10^(B42-2020+1))/(1-$E$10)*$E$9</f>
        <v>456.86784947559948</v>
      </c>
      <c r="D42" s="3">
        <f>$E$10^(B42-2020)*$E$9</f>
        <v>3.5476660604485457</v>
      </c>
      <c r="E42" s="2">
        <f t="shared" si="1"/>
        <v>0.90664036683030147</v>
      </c>
      <c r="F42" s="5"/>
      <c r="G42">
        <f t="shared" si="5"/>
        <v>2050</v>
      </c>
      <c r="H42" s="1">
        <f>(1-$J$10^(G42-2020+1))/(1-$J$10)*$J$9</f>
        <v>744.19892421637462</v>
      </c>
      <c r="I42" s="3">
        <f>$J$10^(G42-2020)*$J$9</f>
        <v>13.86730294944048</v>
      </c>
      <c r="J42" s="2">
        <f t="shared" si="3"/>
        <v>0.6350709750147242</v>
      </c>
    </row>
    <row r="43" spans="2:10" x14ac:dyDescent="0.25">
      <c r="B43">
        <f t="shared" si="4"/>
        <v>2051</v>
      </c>
      <c r="C43" s="1">
        <f>(1-$E$10^(B43-2020+1))/(1-$E$10)*$E$9</f>
        <v>460.145892915454</v>
      </c>
      <c r="D43" s="3">
        <f>$E$10^(B43-2020)*$E$9</f>
        <v>3.2780434398544571</v>
      </c>
      <c r="E43" s="2">
        <f t="shared" si="1"/>
        <v>0.91373569895119844</v>
      </c>
      <c r="F43" s="5"/>
      <c r="G43">
        <f t="shared" si="5"/>
        <v>2051</v>
      </c>
      <c r="H43" s="1">
        <f>(1-$J$10^(G43-2020+1))/(1-$J$10)*$J$9</f>
        <v>757.60800324226841</v>
      </c>
      <c r="I43" s="3">
        <f>$J$10^(G43-2020)*$J$9</f>
        <v>13.409079025893751</v>
      </c>
      <c r="J43" s="2">
        <f t="shared" si="3"/>
        <v>0.64712949931858543</v>
      </c>
    </row>
    <row r="44" spans="2:10" x14ac:dyDescent="0.25">
      <c r="B44">
        <f t="shared" si="4"/>
        <v>2052</v>
      </c>
      <c r="C44" s="1">
        <f>(1-$E$10^(B44-2020+1))/(1-$E$10)*$E$9</f>
        <v>463.17480505387942</v>
      </c>
      <c r="D44" s="3">
        <f>$E$10^(B44-2020)*$E$9</f>
        <v>3.0289121384255182</v>
      </c>
      <c r="E44" s="2">
        <f t="shared" si="1"/>
        <v>0.92029178583090743</v>
      </c>
      <c r="F44" s="5"/>
      <c r="G44">
        <f t="shared" si="5"/>
        <v>2052</v>
      </c>
      <c r="H44" s="1">
        <f>(1-$J$10^(G44-2020+1))/(1-$J$10)*$J$9</f>
        <v>770.57399965687171</v>
      </c>
      <c r="I44" s="3">
        <f>$J$10^(G44-2020)*$J$9</f>
        <v>12.965996414603351</v>
      </c>
      <c r="J44" s="2">
        <f t="shared" si="3"/>
        <v>0.65878956803675393</v>
      </c>
    </row>
    <row r="45" spans="2:10" x14ac:dyDescent="0.25">
      <c r="B45">
        <f t="shared" si="4"/>
        <v>2053</v>
      </c>
      <c r="C45" s="1">
        <f>(1-$E$10^(B45-2020+1))/(1-$E$10)*$E$9</f>
        <v>465.9735198697847</v>
      </c>
      <c r="D45" s="3">
        <f>$E$10^(B45-2020)*$E$9</f>
        <v>2.7987148159051789</v>
      </c>
      <c r="E45" s="2">
        <f t="shared" si="1"/>
        <v>0.9263496101077584</v>
      </c>
      <c r="F45" s="5"/>
      <c r="G45">
        <f t="shared" si="5"/>
        <v>2053</v>
      </c>
      <c r="H45" s="1">
        <f>(1-$J$10^(G45-2020+1))/(1-$J$10)*$J$9</f>
        <v>783.11155445081852</v>
      </c>
      <c r="I45" s="3">
        <f>$J$10^(G45-2020)*$J$9</f>
        <v>12.537554793946894</v>
      </c>
      <c r="J45" s="2">
        <f t="shared" si="3"/>
        <v>0.67006434752771327</v>
      </c>
    </row>
    <row r="46" spans="2:10" x14ac:dyDescent="0.25">
      <c r="B46">
        <f t="shared" si="4"/>
        <v>2054</v>
      </c>
      <c r="C46" s="1">
        <f>(1-$E$10^(B46-2020+1))/(1-$E$10)*$E$9</f>
        <v>468.5595323596811</v>
      </c>
      <c r="D46" s="3">
        <f>$E$10^(B46-2020)*$E$9</f>
        <v>2.5860124898963854</v>
      </c>
      <c r="E46" s="2">
        <f t="shared" si="1"/>
        <v>0.93194703973956883</v>
      </c>
      <c r="F46" s="5"/>
      <c r="G46">
        <f t="shared" si="5"/>
        <v>2054</v>
      </c>
      <c r="H46" s="1">
        <f>(1-$J$10^(G46-2020+1))/(1-$J$10)*$J$9</f>
        <v>795.23482482548729</v>
      </c>
      <c r="I46" s="3">
        <f>$J$10^(G46-2020)*$J$9</f>
        <v>12.123270374668648</v>
      </c>
      <c r="J46" s="2">
        <f t="shared" si="3"/>
        <v>0.68096656908766717</v>
      </c>
    </row>
    <row r="47" spans="2:10" x14ac:dyDescent="0.25">
      <c r="B47">
        <f t="shared" si="4"/>
        <v>2055</v>
      </c>
      <c r="C47" s="1">
        <f>(1-$E$10^(B47-2020+1))/(1-$E$10)*$E$9</f>
        <v>470.94900790034535</v>
      </c>
      <c r="D47" s="3">
        <f>$E$10^(B47-2020)*$E$9</f>
        <v>2.38947554066426</v>
      </c>
      <c r="E47" s="2">
        <f t="shared" si="1"/>
        <v>0.93711906471936157</v>
      </c>
      <c r="F47" s="5"/>
      <c r="G47">
        <f t="shared" si="5"/>
        <v>2055</v>
      </c>
      <c r="H47" s="1">
        <f>(1-$J$10^(G47-2020+1))/(1-$J$10)*$J$9</f>
        <v>806.95750017907994</v>
      </c>
      <c r="I47" s="3">
        <f>$J$10^(G47-2020)*$J$9</f>
        <v>11.72267535359264</v>
      </c>
      <c r="J47" s="2">
        <f t="shared" si="3"/>
        <v>0.69150854332650946</v>
      </c>
    </row>
    <row r="48" spans="2:10" x14ac:dyDescent="0.25">
      <c r="B48">
        <f t="shared" si="4"/>
        <v>2056</v>
      </c>
      <c r="C48" s="1">
        <f>(1-$E$10^(B48-2020+1))/(1-$E$10)*$E$9</f>
        <v>473.15688329991912</v>
      </c>
      <c r="D48" s="3">
        <f>$E$10^(B48-2020)*$E$9</f>
        <v>2.2078753995737768</v>
      </c>
      <c r="E48" s="2">
        <f t="shared" si="1"/>
        <v>0.9418980158006901</v>
      </c>
      <c r="F48" s="5"/>
      <c r="G48">
        <f t="shared" si="5"/>
        <v>2056</v>
      </c>
      <c r="H48" s="1">
        <f>(1-$J$10^(G48-2020+1))/(1-$J$10)*$J$9</f>
        <v>818.29281756446687</v>
      </c>
      <c r="I48" s="3">
        <f>$J$10^(G48-2020)*$J$9</f>
        <v>11.335317385386972</v>
      </c>
      <c r="J48" s="2">
        <f t="shared" si="3"/>
        <v>0.7017021740687639</v>
      </c>
    </row>
    <row r="49" spans="2:10" x14ac:dyDescent="0.25">
      <c r="B49">
        <f t="shared" si="4"/>
        <v>2057</v>
      </c>
      <c r="C49" s="1">
        <f>(1-$E$10^(B49-2020+1))/(1-$E$10)*$E$9</f>
        <v>475.19696016912525</v>
      </c>
      <c r="D49" s="3">
        <f>$E$10^(B49-2020)*$E$9</f>
        <v>2.0400768692061697</v>
      </c>
      <c r="E49" s="2">
        <f t="shared" si="1"/>
        <v>0.94631376659983768</v>
      </c>
      <c r="F49" s="5"/>
      <c r="G49">
        <f t="shared" si="5"/>
        <v>2057</v>
      </c>
      <c r="H49" s="1">
        <f>(1-$J$10^(G49-2020+1))/(1-$J$10)*$J$9</f>
        <v>829.2535766362497</v>
      </c>
      <c r="I49" s="3">
        <f>$J$10^(G49-2020)*$J$9</f>
        <v>10.960759071782881</v>
      </c>
      <c r="J49" s="2">
        <f t="shared" si="3"/>
        <v>0.71155897179518734</v>
      </c>
    </row>
    <row r="50" spans="2:10" x14ac:dyDescent="0.25">
      <c r="B50">
        <f t="shared" si="4"/>
        <v>2058</v>
      </c>
      <c r="C50" s="1">
        <f>(1-$E$10^(B50-2020+1))/(1-$E$10)*$E$9</f>
        <v>477.08199119627176</v>
      </c>
      <c r="D50" s="3">
        <f>$E$10^(B50-2020)*$E$9</f>
        <v>1.8850310271465009</v>
      </c>
      <c r="E50" s="2">
        <f t="shared" si="1"/>
        <v>0.95039392033824999</v>
      </c>
      <c r="F50" s="5"/>
      <c r="G50">
        <f t="shared" si="5"/>
        <v>2058</v>
      </c>
      <c r="H50" s="1">
        <f>(1-$J$10^(G50-2020+1))/(1-$J$10)*$J$9</f>
        <v>839.85215410392152</v>
      </c>
      <c r="I50" s="3">
        <f>$J$10^(G50-2020)*$J$9</f>
        <v>10.598577467671795</v>
      </c>
      <c r="J50" s="2">
        <f t="shared" si="3"/>
        <v>0.72109006664021591</v>
      </c>
    </row>
    <row r="51" spans="2:10" x14ac:dyDescent="0.25">
      <c r="B51">
        <f t="shared" si="4"/>
        <v>2059</v>
      </c>
      <c r="C51" s="1">
        <f>(1-$E$10^(B51-2020+1))/(1-$E$10)*$E$9</f>
        <v>478.8237598653551</v>
      </c>
      <c r="D51" s="3">
        <f>$E$10^(B51-2020)*$E$9</f>
        <v>1.7417686690833674</v>
      </c>
      <c r="E51" s="2">
        <f t="shared" si="1"/>
        <v>0.95416398239254296</v>
      </c>
      <c r="F51" s="5"/>
      <c r="G51">
        <f t="shared" si="5"/>
        <v>2059</v>
      </c>
      <c r="H51" s="1">
        <f>(1-$J$10^(G51-2020+1))/(1-$J$10)*$J$9</f>
        <v>850.10051770744428</v>
      </c>
      <c r="I51" s="3">
        <f>$J$10^(G51-2020)*$J$9</f>
        <v>10.248363603522639</v>
      </c>
      <c r="J51" s="2">
        <f t="shared" si="3"/>
        <v>0.73030622095993047</v>
      </c>
    </row>
    <row r="52" spans="2:10" x14ac:dyDescent="0.25">
      <c r="B52">
        <f t="shared" ref="B52:B69" si="6">B51+1</f>
        <v>2060</v>
      </c>
      <c r="C52" s="1">
        <f>(1-$E$10^(B52-2020+1))/(1-$E$10)*$E$9</f>
        <v>480.4331541155882</v>
      </c>
      <c r="D52" s="3">
        <f>$E$10^(B52-2020)*$E$9</f>
        <v>1.6093942502330312</v>
      </c>
      <c r="E52" s="2">
        <f t="shared" si="1"/>
        <v>0.95764751973070972</v>
      </c>
      <c r="F52" s="5"/>
      <c r="G52">
        <f t="shared" si="5"/>
        <v>2060</v>
      </c>
      <c r="H52" s="1">
        <f>(1-$J$10^(G52-2020+1))/(1-$J$10)*$J$9</f>
        <v>860.01023973102428</v>
      </c>
      <c r="I52" s="3">
        <f>$J$10^(G52-2020)*$J$9</f>
        <v>9.9097220235801551</v>
      </c>
      <c r="J52" s="2">
        <f t="shared" si="3"/>
        <v>0.7392178414847328</v>
      </c>
    </row>
    <row r="53" spans="2:10" x14ac:dyDescent="0.25">
      <c r="B53">
        <f t="shared" si="6"/>
        <v>2061</v>
      </c>
      <c r="C53" s="1">
        <f>(1-$E$10^(B53-2020+1))/(1-$E$10)*$E$9</f>
        <v>481.92023440280349</v>
      </c>
      <c r="D53" s="3">
        <f>$E$10^(B53-2020)*$E$9</f>
        <v>1.487080287215321</v>
      </c>
      <c r="E53" s="2">
        <f t="shared" si="1"/>
        <v>0.9608663082311758</v>
      </c>
      <c r="F53" s="5"/>
      <c r="G53">
        <f t="shared" si="5"/>
        <v>2061</v>
      </c>
      <c r="H53" s="1">
        <f>(1-$J$10^(G53-2020+1))/(1-$J$10)*$J$9</f>
        <v>869.59251007034709</v>
      </c>
      <c r="I53" s="3">
        <f>$J$10^(G53-2020)*$J$9</f>
        <v>9.582270339322724</v>
      </c>
      <c r="J53" s="2">
        <f t="shared" si="3"/>
        <v>0.7478349910704547</v>
      </c>
    </row>
    <row r="54" spans="2:10" x14ac:dyDescent="0.25">
      <c r="B54">
        <f t="shared" si="6"/>
        <v>2062</v>
      </c>
      <c r="C54" s="1">
        <f>(1-$E$10^(B54-2020+1))/(1-$E$10)*$E$9</f>
        <v>483.29429658819049</v>
      </c>
      <c r="D54" s="3">
        <f>$E$10^(B54-2020)*$E$9</f>
        <v>1.3740621853869568</v>
      </c>
      <c r="E54" s="2">
        <f t="shared" si="1"/>
        <v>0.96384046880560637</v>
      </c>
      <c r="F54" s="5"/>
      <c r="G54">
        <f t="shared" si="5"/>
        <v>2062</v>
      </c>
      <c r="H54" s="1">
        <f>(1-$J$10^(G54-2020+1))/(1-$J$10)*$J$9</f>
        <v>878.85814886802257</v>
      </c>
      <c r="I54" s="3">
        <f>$J$10^(G54-2020)*$J$9</f>
        <v>9.265638797675539</v>
      </c>
      <c r="J54" s="2">
        <f t="shared" si="3"/>
        <v>0.75616740006117</v>
      </c>
    </row>
    <row r="55" spans="2:10" x14ac:dyDescent="0.25">
      <c r="B55">
        <f t="shared" si="6"/>
        <v>2063</v>
      </c>
      <c r="C55" s="1">
        <f>(1-$E$10^(B55-2020+1))/(1-$E$10)*$E$9</f>
        <v>484.56393004748804</v>
      </c>
      <c r="D55" s="3">
        <f>$E$10^(B55-2020)*$E$9</f>
        <v>1.269633459297548</v>
      </c>
      <c r="E55" s="2">
        <f t="shared" si="1"/>
        <v>0.96658859317638035</v>
      </c>
      <c r="F55" s="5"/>
      <c r="G55">
        <f t="shared" si="5"/>
        <v>2063</v>
      </c>
      <c r="H55" s="1">
        <f>(1-$J$10^(G55-2020+1))/(1-$J$10)*$J$9</f>
        <v>887.81761873151402</v>
      </c>
      <c r="I55" s="3">
        <f>$J$10^(G55-2020)*$J$9</f>
        <v>8.9594698634914778</v>
      </c>
      <c r="J55" s="2">
        <f t="shared" si="3"/>
        <v>0.76422447727654008</v>
      </c>
    </row>
    <row r="56" spans="2:10" x14ac:dyDescent="0.25">
      <c r="B56">
        <f t="shared" si="6"/>
        <v>2064</v>
      </c>
      <c r="C56" s="1">
        <f>(1-$E$10^(B56-2020+1))/(1-$E$10)*$E$9</f>
        <v>485.7370713638789</v>
      </c>
      <c r="D56" s="3">
        <f>$E$10^(B56-2020)*$E$9</f>
        <v>1.1731413163909346</v>
      </c>
      <c r="E56" s="2">
        <f t="shared" si="1"/>
        <v>0.96912786009497542</v>
      </c>
      <c r="F56" s="5"/>
      <c r="G56">
        <f t="shared" si="5"/>
        <v>2064</v>
      </c>
      <c r="H56" s="1">
        <f>(1-$J$10^(G56-2020+1))/(1-$J$10)*$J$9</f>
        <v>896.48103654734246</v>
      </c>
      <c r="I56" s="3">
        <f>$J$10^(G56-2020)*$J$9</f>
        <v>8.6634178158282822</v>
      </c>
      <c r="J56" s="2">
        <f t="shared" si="3"/>
        <v>0.77201532063609779</v>
      </c>
    </row>
    <row r="57" spans="2:10" x14ac:dyDescent="0.25">
      <c r="B57">
        <f t="shared" si="6"/>
        <v>2065</v>
      </c>
      <c r="C57" s="1">
        <f>(1-$E$10^(B57-2020+1))/(1-$E$10)*$E$9</f>
        <v>486.82105394022415</v>
      </c>
      <c r="D57" s="3">
        <f>$E$10^(B57-2020)*$E$9</f>
        <v>1.0839825763452235</v>
      </c>
      <c r="E57" s="2">
        <f t="shared" si="1"/>
        <v>0.97147414272775723</v>
      </c>
      <c r="F57" s="5"/>
      <c r="G57">
        <f t="shared" si="5"/>
        <v>2065</v>
      </c>
      <c r="H57" s="1">
        <f>(1-$J$10^(G57-2020+1))/(1-$J$10)*$J$9</f>
        <v>904.85818490490863</v>
      </c>
      <c r="I57" s="3">
        <f>$J$10^(G57-2020)*$J$9</f>
        <v>8.3771483575661296</v>
      </c>
      <c r="J57" s="2">
        <f t="shared" si="3"/>
        <v>0.77954872743247028</v>
      </c>
    </row>
    <row r="58" spans="2:10" x14ac:dyDescent="0.25">
      <c r="B58">
        <f t="shared" si="6"/>
        <v>2066</v>
      </c>
      <c r="C58" s="1">
        <f>(1-$E$10^(B58-2020+1))/(1-$E$10)*$E$9</f>
        <v>487.82265384076709</v>
      </c>
      <c r="D58" s="3">
        <f>$E$10^(B58-2020)*$E$9</f>
        <v>1.0015999005429865</v>
      </c>
      <c r="E58" s="2">
        <f t="shared" si="1"/>
        <v>0.97364210788044769</v>
      </c>
      <c r="F58" s="5"/>
      <c r="G58">
        <f t="shared" si="5"/>
        <v>2066</v>
      </c>
      <c r="H58" s="1">
        <f>(1-$J$10^(G58-2020+1))/(1-$J$10)*$J$9</f>
        <v>912.95852314283331</v>
      </c>
      <c r="I58" s="3">
        <f>$J$10^(G58-2020)*$J$9</f>
        <v>8.1003382379248148</v>
      </c>
      <c r="J58" s="2">
        <f t="shared" si="3"/>
        <v>0.78683320426513648</v>
      </c>
    </row>
    <row r="59" spans="2:10" x14ac:dyDescent="0.25">
      <c r="B59">
        <f t="shared" si="6"/>
        <v>2067</v>
      </c>
      <c r="C59" s="1">
        <f>(1-$E$10^(B59-2020+1))/(1-$E$10)*$E$9</f>
        <v>488.74813214886888</v>
      </c>
      <c r="D59" s="3">
        <f>$E$10^(B59-2020)*$E$9</f>
        <v>0.92547830810171994</v>
      </c>
      <c r="E59" s="2">
        <f t="shared" si="1"/>
        <v>0.97564530768153368</v>
      </c>
      <c r="F59" s="5"/>
      <c r="G59">
        <f t="shared" si="5"/>
        <v>2067</v>
      </c>
      <c r="H59" s="1">
        <f>(1-$J$10^(G59-2020+1))/(1-$J$10)*$J$9</f>
        <v>920.79119803028755</v>
      </c>
      <c r="I59" s="3">
        <f>$J$10^(G59-2020)*$J$9</f>
        <v>7.8326748874542567</v>
      </c>
      <c r="J59" s="2">
        <f t="shared" si="3"/>
        <v>0.79387697664594059</v>
      </c>
    </row>
    <row r="60" spans="2:10" x14ac:dyDescent="0.25">
      <c r="B60">
        <f t="shared" si="6"/>
        <v>2068</v>
      </c>
      <c r="C60" s="1">
        <f>(1-$E$10^(B60-2020+1))/(1-$E$10)*$E$9</f>
        <v>489.60327410555482</v>
      </c>
      <c r="D60" s="3">
        <f>$E$10^(B60-2020)*$E$9</f>
        <v>0.85514195668598914</v>
      </c>
      <c r="E60" s="2">
        <f t="shared" si="1"/>
        <v>0.97749626429773717</v>
      </c>
      <c r="F60" s="5"/>
      <c r="G60">
        <f t="shared" si="5"/>
        <v>2068</v>
      </c>
      <c r="H60" s="1">
        <f>(1-$J$10^(G60-2020+1))/(1-$J$10)*$J$9</f>
        <v>928.36505409537369</v>
      </c>
      <c r="I60" s="3">
        <f>$J$10^(G60-2020)*$J$9</f>
        <v>7.5738560650862041</v>
      </c>
      <c r="J60" s="2">
        <f t="shared" si="3"/>
        <v>0.80068799828720516</v>
      </c>
    </row>
    <row r="61" spans="2:10" x14ac:dyDescent="0.25">
      <c r="B61">
        <f t="shared" si="6"/>
        <v>2069</v>
      </c>
      <c r="C61" s="1">
        <f>(1-$E$10^(B61-2020+1))/(1-$E$10)*$E$9</f>
        <v>490.39342527353267</v>
      </c>
      <c r="D61" s="3">
        <f>$E$10^(B61-2020)*$E$9</f>
        <v>0.7901511679778539</v>
      </c>
      <c r="E61" s="2">
        <f t="shared" si="1"/>
        <v>0.97920654821110908</v>
      </c>
      <c r="F61" s="5"/>
      <c r="G61">
        <f t="shared" si="5"/>
        <v>2069</v>
      </c>
      <c r="H61" s="1">
        <f>(1-$J$10^(G61-2020+1))/(1-$J$10)*$J$9</f>
        <v>935.68864361222222</v>
      </c>
      <c r="I61" s="3">
        <f>$J$10^(G61-2020)*$J$9</f>
        <v>7.323589516848573</v>
      </c>
      <c r="J61" s="2">
        <f t="shared" si="3"/>
        <v>0.80727396008293228</v>
      </c>
    </row>
    <row r="62" spans="2:10" x14ac:dyDescent="0.25">
      <c r="B62">
        <f t="shared" si="6"/>
        <v>2070</v>
      </c>
      <c r="C62" s="1">
        <f>(1-$E$10^(B62-2020+1))/(1-$E$10)*$E$9</f>
        <v>491.12352495274416</v>
      </c>
      <c r="D62" s="3">
        <f>$E$10^(B62-2020)*$E$9</f>
        <v>0.73009967921153718</v>
      </c>
      <c r="E62" s="2">
        <f t="shared" si="1"/>
        <v>0.98078685054706483</v>
      </c>
      <c r="F62" s="5"/>
      <c r="G62">
        <f t="shared" si="5"/>
        <v>2070</v>
      </c>
      <c r="H62" s="1">
        <f>(1-$J$10^(G62-2020+1))/(1-$J$10)*$J$9</f>
        <v>942.77023625807942</v>
      </c>
      <c r="I62" s="3">
        <f>$J$10^(G62-2020)*$J$9</f>
        <v>7.0815926458570555</v>
      </c>
      <c r="J62" s="2">
        <f t="shared" si="3"/>
        <v>0.81364229879323535</v>
      </c>
    </row>
    <row r="63" spans="2:10" x14ac:dyDescent="0.25">
      <c r="B63">
        <f t="shared" si="6"/>
        <v>2071</v>
      </c>
      <c r="C63" s="1">
        <f>(1-$E$10^(B63-2020+1))/(1-$E$10)*$E$9</f>
        <v>491.79813705633569</v>
      </c>
      <c r="D63" s="3">
        <f>$E$10^(B63-2020)*$E$9</f>
        <v>0.6746121035914604</v>
      </c>
      <c r="E63" s="2">
        <f t="shared" si="1"/>
        <v>0.98224704990548783</v>
      </c>
      <c r="F63" s="5"/>
      <c r="G63">
        <f t="shared" si="5"/>
        <v>2071</v>
      </c>
      <c r="H63" s="1">
        <f>(1-$J$10^(G63-2020+1))/(1-$J$10)*$J$9</f>
        <v>949.61782845129073</v>
      </c>
      <c r="I63" s="3">
        <f>$J$10^(G63-2020)*$J$9</f>
        <v>6.8475921932113444</v>
      </c>
      <c r="J63" s="2">
        <f t="shared" si="3"/>
        <v>0.81980020544180676</v>
      </c>
    </row>
    <row r="64" spans="2:10" x14ac:dyDescent="0.25">
      <c r="B64">
        <f t="shared" si="6"/>
        <v>2072</v>
      </c>
      <c r="C64" s="1">
        <f>(1-$E$10^(B64-2020+1))/(1-$E$10)*$E$9</f>
        <v>492.4214786400542</v>
      </c>
      <c r="D64" s="3">
        <f>$E$10^(B64-2020)*$E$9</f>
        <v>0.62334158371850934</v>
      </c>
      <c r="E64" s="2">
        <f t="shared" si="1"/>
        <v>0.98359627411267081</v>
      </c>
      <c r="F64" s="5"/>
      <c r="G64">
        <f t="shared" si="5"/>
        <v>2072</v>
      </c>
      <c r="H64" s="1">
        <f>(1-$J$10^(G64-2020+1))/(1-$J$10)*$J$9</f>
        <v>956.23915238072652</v>
      </c>
      <c r="I64" s="3">
        <f>$J$10^(G64-2020)*$J$9</f>
        <v>6.6213239294356647</v>
      </c>
      <c r="J64" s="2">
        <f t="shared" si="3"/>
        <v>0.82575463343590361</v>
      </c>
    </row>
    <row r="65" spans="2:10" x14ac:dyDescent="0.25">
      <c r="B65">
        <f t="shared" si="6"/>
        <v>2073</v>
      </c>
      <c r="C65" s="1">
        <f>(1-$E$10^(B65-2020+1))/(1-$E$10)*$E$9</f>
        <v>492.9974462634101</v>
      </c>
      <c r="D65" s="3">
        <f>$E$10^(B65-2020)*$E$9</f>
        <v>0.57596762335590268</v>
      </c>
      <c r="E65" s="2">
        <f t="shared" si="1"/>
        <v>0.98484295728010784</v>
      </c>
      <c r="F65" s="5"/>
      <c r="G65">
        <f t="shared" si="5"/>
        <v>2073</v>
      </c>
      <c r="H65" s="1">
        <f>(1-$J$10^(G65-2020+1))/(1-$J$10)*$J$9</f>
        <v>962.64168473684163</v>
      </c>
      <c r="I65" s="3">
        <f>$J$10^(G65-2020)*$J$9</f>
        <v>6.4025323561151826</v>
      </c>
      <c r="J65" s="2">
        <f t="shared" si="3"/>
        <v>0.83151230641802154</v>
      </c>
    </row>
    <row r="66" spans="2:10" x14ac:dyDescent="0.25">
      <c r="B66">
        <f t="shared" si="6"/>
        <v>2074</v>
      </c>
      <c r="C66" s="1">
        <f>(1-$E$10^(B66-2020+1))/(1-$E$10)*$E$9</f>
        <v>493.52964034739091</v>
      </c>
      <c r="D66" s="3">
        <f>$E$10^(B66-2020)*$E$9</f>
        <v>0.5321940839808541</v>
      </c>
      <c r="E66" s="2">
        <f t="shared" si="1"/>
        <v>0.9859948925268196</v>
      </c>
      <c r="F66" s="5"/>
      <c r="G66">
        <f t="shared" si="5"/>
        <v>2074</v>
      </c>
      <c r="H66" s="1">
        <f>(1-$J$10^(G66-2020+1))/(1-$J$10)*$J$9</f>
        <v>968.83265515423295</v>
      </c>
      <c r="I66" s="3">
        <f>$J$10^(G66-2020)*$J$9</f>
        <v>6.1909704173913775</v>
      </c>
      <c r="J66" s="2">
        <f t="shared" si="3"/>
        <v>0.83707972585812163</v>
      </c>
    </row>
    <row r="67" spans="2:10" x14ac:dyDescent="0.25">
      <c r="B67">
        <f t="shared" si="6"/>
        <v>2075</v>
      </c>
      <c r="C67" s="1">
        <f>(1-$E$10^(B67-2020+1))/(1-$E$10)*$E$9</f>
        <v>494.02138768098922</v>
      </c>
      <c r="D67" s="3">
        <f>$E$10^(B67-2020)*$E$9</f>
        <v>0.49174733359830936</v>
      </c>
      <c r="E67" s="2">
        <f t="shared" si="1"/>
        <v>0.98705928069478133</v>
      </c>
      <c r="F67" s="5"/>
      <c r="G67">
        <f t="shared" si="5"/>
        <v>2075</v>
      </c>
      <c r="H67" s="1">
        <f>(1-$J$10^(G67-2020+1))/(1-$J$10)*$J$9</f>
        <v>974.81905437522346</v>
      </c>
      <c r="I67" s="3">
        <f>$J$10^(G67-2020)*$J$9</f>
        <v>5.9863992209906183</v>
      </c>
      <c r="J67" s="2">
        <f t="shared" si="3"/>
        <v>0.84246317839498375</v>
      </c>
    </row>
    <row r="68" spans="2:10" x14ac:dyDescent="0.25">
      <c r="B68">
        <f t="shared" si="6"/>
        <v>2076</v>
      </c>
      <c r="C68" s="1">
        <f>(1-$E$10^(B68-2020+1))/(1-$E$10)*$E$9</f>
        <v>494.47576221723409</v>
      </c>
      <c r="D68" s="3">
        <f>$E$10^(B68-2020)*$E$9</f>
        <v>0.45437453624483781</v>
      </c>
      <c r="E68" s="2">
        <f t="shared" si="1"/>
        <v>0.98804277536197793</v>
      </c>
      <c r="F68" s="5"/>
      <c r="G68">
        <f t="shared" si="5"/>
        <v>2076</v>
      </c>
      <c r="H68" s="1">
        <f>(1-$J$10^(G68-2020+1))/(1-$J$10)*$J$9</f>
        <v>980.60764214369442</v>
      </c>
      <c r="I68" s="3">
        <f>$J$10^(G68-2020)*$J$9</f>
        <v>5.7885877684709293</v>
      </c>
      <c r="J68" s="2">
        <f t="shared" si="3"/>
        <v>0.84766874293497552</v>
      </c>
    </row>
    <row r="69" spans="2:10" x14ac:dyDescent="0.25">
      <c r="B69">
        <f t="shared" si="6"/>
        <v>2077</v>
      </c>
      <c r="C69" s="1">
        <f>(1-$E$10^(B69-2020+1))/(1-$E$10)*$E$9</f>
        <v>494.89560428872431</v>
      </c>
      <c r="D69" s="3">
        <f>$E$10^(B69-2020)*$E$9</f>
        <v>0.41984207149023017</v>
      </c>
      <c r="E69" s="2">
        <f t="shared" si="1"/>
        <v>0.98895152443446765</v>
      </c>
      <c r="F69" s="5"/>
      <c r="G69">
        <f t="shared" si="5"/>
        <v>2077</v>
      </c>
      <c r="H69" s="1">
        <f>(1-$J$10^(G69-2020+1))/(1-$J$10)*$J$9</f>
        <v>986.20495483807679</v>
      </c>
      <c r="I69" s="3">
        <f>$J$10^(G69-2020)*$J$9</f>
        <v>5.5973126943823246</v>
      </c>
      <c r="J69" s="2">
        <f t="shared" si="3"/>
        <v>0.85270229751625459</v>
      </c>
    </row>
    <row r="70" spans="2:10" x14ac:dyDescent="0.25">
      <c r="B70">
        <f t="shared" ref="B70:B121" si="7">B69+1</f>
        <v>2078</v>
      </c>
      <c r="C70" s="1">
        <f>(1-$E$10^(B70-2020+1))/(1-$E$10)*$E$9</f>
        <v>495.28353836278126</v>
      </c>
      <c r="D70" s="3">
        <f>$E$10^(B70-2020)*$E$9</f>
        <v>0.38793407405697272</v>
      </c>
      <c r="E70" s="2">
        <f t="shared" si="1"/>
        <v>0.98979120857744807</v>
      </c>
      <c r="F70" s="5"/>
      <c r="G70">
        <f t="shared" si="5"/>
        <v>2078</v>
      </c>
      <c r="H70" s="1">
        <f>(1-$J$10^(G70-2020+1))/(1-$J$10)*$J$9</f>
        <v>991.61731285212306</v>
      </c>
      <c r="I70" s="3">
        <f>$J$10^(G70-2020)*$J$9</f>
        <v>5.4123580140462142</v>
      </c>
      <c r="J70" s="2">
        <f t="shared" si="3"/>
        <v>0.85756952594615221</v>
      </c>
    </row>
    <row r="71" spans="2:10" x14ac:dyDescent="0.25">
      <c r="B71">
        <f t="shared" si="7"/>
        <v>2079</v>
      </c>
      <c r="C71" s="1">
        <f>(1-$E$10^(B71-2020+1))/(1-$E$10)*$E$9</f>
        <v>495.64198944720994</v>
      </c>
      <c r="D71" s="3">
        <f>$E$10^(B71-2020)*$E$9</f>
        <v>0.35845108442864282</v>
      </c>
      <c r="E71" s="2">
        <f t="shared" si="1"/>
        <v>0.99056707672556199</v>
      </c>
      <c r="F71" s="5"/>
      <c r="G71">
        <f t="shared" si="5"/>
        <v>2079</v>
      </c>
      <c r="H71" s="1">
        <f>(1-$J$10^(G71-2020+1))/(1-$J$10)*$J$9</f>
        <v>996.85082773179204</v>
      </c>
      <c r="I71" s="3">
        <f>$J$10^(G71-2020)*$J$9</f>
        <v>5.2335148796690341</v>
      </c>
      <c r="J71" s="2">
        <f t="shared" si="3"/>
        <v>0.86227592421923593</v>
      </c>
    </row>
    <row r="72" spans="2:10" x14ac:dyDescent="0.25">
      <c r="B72">
        <f t="shared" si="7"/>
        <v>2080</v>
      </c>
      <c r="C72" s="1">
        <f>(1-$E$10^(B72-2020+1))/(1-$E$10)*$E$9</f>
        <v>495.97319824922198</v>
      </c>
      <c r="D72" s="3">
        <f>$E$10^(B72-2020)*$E$9</f>
        <v>0.33120880201206598</v>
      </c>
      <c r="E72" s="2">
        <f t="shared" si="1"/>
        <v>0.99128397889441933</v>
      </c>
      <c r="F72" s="5"/>
      <c r="G72">
        <f t="shared" si="5"/>
        <v>2080</v>
      </c>
      <c r="H72" s="1">
        <f>(1-$J$10^(G72-2020+1))/(1-$J$10)*$J$9</f>
        <v>1001.9114090763068</v>
      </c>
      <c r="I72" s="3">
        <f>$J$10^(G72-2020)*$J$9</f>
        <v>5.0605813445147545</v>
      </c>
      <c r="J72" s="2">
        <f t="shared" si="3"/>
        <v>0.86682680672329593</v>
      </c>
    </row>
    <row r="73" spans="2:10" x14ac:dyDescent="0.25">
      <c r="B73">
        <f t="shared" si="7"/>
        <v>2081</v>
      </c>
      <c r="C73" s="1">
        <f>(1-$E$10^(B73-2020+1))/(1-$E$10)*$E$9</f>
        <v>496.27923518228124</v>
      </c>
      <c r="D73" s="3">
        <f>$E$10^(B73-2020)*$E$9</f>
        <v>0.30603693305914892</v>
      </c>
      <c r="E73" s="2">
        <f t="shared" si="1"/>
        <v>0.99194639649844341</v>
      </c>
      <c r="F73" s="5"/>
      <c r="G73">
        <f t="shared" si="5"/>
        <v>2081</v>
      </c>
      <c r="H73" s="1">
        <f>(1-$J$10^(G73-2020+1))/(1-$J$10)*$J$9</f>
        <v>1006.8047712111768</v>
      </c>
      <c r="I73" s="3">
        <f>$J$10^(G73-2020)*$J$9</f>
        <v>4.8933621348699194</v>
      </c>
      <c r="J73" s="2">
        <f t="shared" si="3"/>
        <v>0.87122731224026528</v>
      </c>
    </row>
    <row r="74" spans="2:10" x14ac:dyDescent="0.25">
      <c r="B74">
        <f t="shared" si="7"/>
        <v>2082</v>
      </c>
      <c r="C74" s="1">
        <f>(1-$E$10^(B74-2020+1))/(1-$E$10)*$E$9</f>
        <v>496.56201330842782</v>
      </c>
      <c r="D74" s="3">
        <f>$E$10^(B74-2020)*$E$9</f>
        <v>0.28277812614665365</v>
      </c>
      <c r="E74" s="2">
        <f t="shared" si="1"/>
        <v>0.9925584703645618</v>
      </c>
      <c r="F74" s="5"/>
      <c r="G74">
        <f t="shared" si="5"/>
        <v>2082</v>
      </c>
      <c r="H74" s="1">
        <f>(1-$J$10^(G74-2020+1))/(1-$J$10)*$J$9</f>
        <v>1011.5364396407207</v>
      </c>
      <c r="I74" s="3">
        <f>$J$10^(G74-2020)*$J$9</f>
        <v>4.7316684295437828</v>
      </c>
      <c r="J74" s="2">
        <f t="shared" si="3"/>
        <v>0.87548240974884783</v>
      </c>
    </row>
    <row r="75" spans="2:10" x14ac:dyDescent="0.25">
      <c r="B75">
        <f t="shared" si="7"/>
        <v>2083</v>
      </c>
      <c r="C75" s="1">
        <f>(1-$E$10^(B75-2020+1))/(1-$E$10)*$E$9</f>
        <v>496.82330029698733</v>
      </c>
      <c r="D75" s="3">
        <f>$E$10^(B75-2020)*$E$9</f>
        <v>0.26128698855950805</v>
      </c>
      <c r="E75" s="2">
        <f t="shared" si="1"/>
        <v>0.99312402661685506</v>
      </c>
      <c r="F75" s="5"/>
      <c r="G75">
        <f t="shared" si="5"/>
        <v>2083</v>
      </c>
      <c r="H75" s="1">
        <f>(1-$J$10^(G75-2020+1))/(1-$J$10)*$J$9</f>
        <v>1016.111757287375</v>
      </c>
      <c r="I75" s="3">
        <f>$J$10^(G75-2020)*$J$9</f>
        <v>4.5753176466545096</v>
      </c>
      <c r="J75" s="2">
        <f t="shared" si="3"/>
        <v>0.87959690403540769</v>
      </c>
    </row>
    <row r="76" spans="2:10" x14ac:dyDescent="0.25">
      <c r="B76">
        <f t="shared" si="7"/>
        <v>2084</v>
      </c>
      <c r="C76" s="1">
        <f>(1-$E$10^(B76-2020+1))/(1-$E$10)*$E$9</f>
        <v>497.06472947441637</v>
      </c>
      <c r="D76" s="3">
        <f>$E$10^(B76-2020)*$E$9</f>
        <v>0.24142917742898543</v>
      </c>
      <c r="E76" s="2">
        <f t="shared" si="1"/>
        <v>0.99364660059397403</v>
      </c>
      <c r="F76" s="5"/>
      <c r="G76">
        <f t="shared" si="5"/>
        <v>2084</v>
      </c>
      <c r="H76" s="1">
        <f>(1-$J$10^(G76-2020+1))/(1-$J$10)*$J$9</f>
        <v>1020.5358905248358</v>
      </c>
      <c r="I76" s="3">
        <f>$J$10^(G76-2020)*$J$9</f>
        <v>4.4241332374607092</v>
      </c>
      <c r="J76" s="2">
        <f t="shared" si="3"/>
        <v>0.88357544111945496</v>
      </c>
    </row>
    <row r="77" spans="2:10" x14ac:dyDescent="0.25">
      <c r="B77">
        <f t="shared" si="7"/>
        <v>2085</v>
      </c>
      <c r="C77" s="1">
        <f>(1-$E$10^(B77-2020+1))/(1-$E$10)*$E$9</f>
        <v>497.28781003436069</v>
      </c>
      <c r="D77" s="3">
        <f>$E$10^(B77-2020)*$E$9</f>
        <v>0.22308055994438256</v>
      </c>
      <c r="E77" s="2">
        <f t="shared" ref="E77:E128" si="8">1-D77/$D$12</f>
        <v>0.99412945894883209</v>
      </c>
      <c r="F77" s="5"/>
      <c r="G77">
        <f t="shared" si="5"/>
        <v>2085</v>
      </c>
      <c r="H77" s="1">
        <f>(1-$J$10^(G77-2020+1))/(1-$J$10)*$J$9</f>
        <v>1024.8138350118413</v>
      </c>
      <c r="I77" s="3">
        <f>$J$10^(G77-2020)*$J$9</f>
        <v>4.2779444870054864</v>
      </c>
      <c r="J77" s="2">
        <f t="shared" ref="J77:J128" si="9">1-I77/$D$12</f>
        <v>0.88742251349985568</v>
      </c>
    </row>
    <row r="78" spans="2:10" x14ac:dyDescent="0.25">
      <c r="B78">
        <f t="shared" si="7"/>
        <v>2086</v>
      </c>
      <c r="C78" s="1">
        <f>(1-$E$10^(B78-2020+1))/(1-$E$10)*$E$9</f>
        <v>497.49393647174929</v>
      </c>
      <c r="D78" s="3">
        <f>$E$10^(B78-2020)*$E$9</f>
        <v>0.20612643738860947</v>
      </c>
      <c r="E78" s="2">
        <f t="shared" si="8"/>
        <v>0.9945756200687208</v>
      </c>
      <c r="F78" s="5"/>
      <c r="G78">
        <f t="shared" si="5"/>
        <v>2086</v>
      </c>
      <c r="H78" s="1">
        <f>(1-$J$10^(G78-2020+1))/(1-$J$10)*$J$9</f>
        <v>1028.9504213331891</v>
      </c>
      <c r="I78" s="3">
        <f>$J$10^(G78-2020)*$J$9</f>
        <v>4.1365863213479139</v>
      </c>
      <c r="J78" s="2">
        <f t="shared" si="9"/>
        <v>0.89114246522768648</v>
      </c>
    </row>
    <row r="79" spans="2:10" x14ac:dyDescent="0.25">
      <c r="B79">
        <f t="shared" si="7"/>
        <v>2087</v>
      </c>
      <c r="C79" s="1">
        <f>(1-$E$10^(B79-2020+1))/(1-$E$10)*$E$9</f>
        <v>497.68439729989637</v>
      </c>
      <c r="D79" s="3">
        <f>$E$10^(B79-2020)*$E$9</f>
        <v>0.19046082814707518</v>
      </c>
      <c r="E79" s="2">
        <f t="shared" si="8"/>
        <v>0.994987872943498</v>
      </c>
      <c r="F79" s="5"/>
      <c r="G79">
        <f t="shared" si="5"/>
        <v>2087</v>
      </c>
      <c r="H79" s="1">
        <f>(1-$J$10^(G79-2020+1))/(1-$J$10)*$J$9</f>
        <v>1032.9503204543532</v>
      </c>
      <c r="I79" s="3">
        <f>$J$10^(G79-2020)*$J$9</f>
        <v>3.9998991211642436</v>
      </c>
      <c r="J79" s="2">
        <f t="shared" si="9"/>
        <v>0.89473949681146725</v>
      </c>
    </row>
    <row r="80" spans="2:10" x14ac:dyDescent="0.25">
      <c r="B80">
        <f t="shared" si="7"/>
        <v>2088</v>
      </c>
      <c r="C80" s="1">
        <f>(1-$E$10^(B80-2020+1))/(1-$E$10)*$E$9</f>
        <v>497.86038310510429</v>
      </c>
      <c r="D80" s="3">
        <f>$E$10^(B80-2020)*$E$9</f>
        <v>0.1759858052078975</v>
      </c>
      <c r="E80" s="2">
        <f t="shared" si="8"/>
        <v>0.99536879459979222</v>
      </c>
      <c r="F80" s="5"/>
      <c r="G80">
        <f t="shared" si="5"/>
        <v>2088</v>
      </c>
      <c r="H80" s="1">
        <f>(1-$J$10^(G80-2020+1))/(1-$J$10)*$J$9</f>
        <v>1036.8180489958618</v>
      </c>
      <c r="I80" s="3">
        <f>$J$10^(G80-2020)*$J$9</f>
        <v>3.8677285415083822</v>
      </c>
      <c r="J80" s="2">
        <f t="shared" si="9"/>
        <v>0.89821766996030572</v>
      </c>
    </row>
    <row r="81" spans="2:10" x14ac:dyDescent="0.25">
      <c r="B81">
        <f t="shared" si="7"/>
        <v>2089</v>
      </c>
      <c r="C81" s="1">
        <f>(1-$E$10^(B81-2020+1))/(1-$E$10)*$E$9</f>
        <v>498.0229939891164</v>
      </c>
      <c r="D81" s="3">
        <f>$E$10^(B81-2020)*$E$9</f>
        <v>0.16261088401209728</v>
      </c>
      <c r="E81" s="2">
        <f t="shared" si="8"/>
        <v>0.995720766210208</v>
      </c>
      <c r="F81" s="5"/>
      <c r="G81">
        <f t="shared" si="5"/>
        <v>2089</v>
      </c>
      <c r="H81" s="1">
        <f>(1-$J$10^(G81-2020+1))/(1-$J$10)*$J$9</f>
        <v>1040.5579743333897</v>
      </c>
      <c r="I81" s="3">
        <f>$J$10^(G81-2020)*$J$9</f>
        <v>3.739925337528105</v>
      </c>
      <c r="J81" s="2">
        <f t="shared" si="9"/>
        <v>0.901580912170313</v>
      </c>
    </row>
    <row r="82" spans="2:10" x14ac:dyDescent="0.25">
      <c r="B82">
        <f t="shared" si="7"/>
        <v>2090</v>
      </c>
      <c r="C82" s="1">
        <f>(1-$E$10^(B82-2020+1))/(1-$E$10)*$E$9</f>
        <v>498.17324644594351</v>
      </c>
      <c r="D82" s="3">
        <f>$E$10^(B82-2020)*$E$9</f>
        <v>0.15025245682717789</v>
      </c>
      <c r="E82" s="2">
        <f t="shared" si="8"/>
        <v>0.99604598797823218</v>
      </c>
      <c r="F82" s="5"/>
      <c r="G82">
        <f t="shared" si="5"/>
        <v>2090</v>
      </c>
      <c r="H82" s="1">
        <f>(1-$J$10^(G82-2020+1))/(1-$J$10)*$J$9</f>
        <v>1044.1743195293302</v>
      </c>
      <c r="I82" s="3">
        <f>$J$10^(G82-2020)*$J$9</f>
        <v>3.6163451959402204</v>
      </c>
      <c r="J82" s="2">
        <f t="shared" si="9"/>
        <v>0.90483302115946784</v>
      </c>
    </row>
    <row r="83" spans="2:10" x14ac:dyDescent="0.25">
      <c r="B83">
        <f t="shared" si="7"/>
        <v>2091</v>
      </c>
      <c r="C83" s="1">
        <f>(1-$E$10^(B83-2020+1))/(1-$E$10)*$E$9</f>
        <v>498.31207971605187</v>
      </c>
      <c r="D83" s="3">
        <f>$E$10^(B83-2020)*$E$9</f>
        <v>0.1388332701083124</v>
      </c>
      <c r="E83" s="2">
        <f t="shared" si="8"/>
        <v>0.99634649289188648</v>
      </c>
      <c r="F83" s="5"/>
      <c r="G83">
        <f t="shared" si="5"/>
        <v>2091</v>
      </c>
      <c r="H83" s="1">
        <f>(1-$J$10^(G83-2020+1))/(1-$J$10)*$J$9</f>
        <v>1047.6711681014044</v>
      </c>
      <c r="I83" s="3">
        <f>$J$10^(G83-2020)*$J$9</f>
        <v>3.4968485720743692</v>
      </c>
      <c r="J83" s="2">
        <f t="shared" si="9"/>
        <v>0.90797766915593769</v>
      </c>
    </row>
    <row r="84" spans="2:10" x14ac:dyDescent="0.25">
      <c r="B84">
        <f t="shared" si="7"/>
        <v>2092</v>
      </c>
      <c r="C84" s="1">
        <f>(1-$E$10^(B84-2020+1))/(1-$E$10)*$E$9</f>
        <v>498.44036165763197</v>
      </c>
      <c r="D84" s="3">
        <f>$E$10^(B84-2020)*$E$9</f>
        <v>0.12828194158008066</v>
      </c>
      <c r="E84" s="2">
        <f t="shared" si="8"/>
        <v>0.99662415943210314</v>
      </c>
      <c r="F84" s="5"/>
      <c r="G84">
        <f t="shared" si="5"/>
        <v>2092</v>
      </c>
      <c r="H84" s="1">
        <f>(1-$J$10^(G84-2020+1))/(1-$J$10)*$J$9</f>
        <v>1051.052468633706</v>
      </c>
      <c r="I84" s="3">
        <f>$J$10^(G84-2020)*$J$9</f>
        <v>3.3813005323014775</v>
      </c>
      <c r="J84" s="2">
        <f t="shared" si="9"/>
        <v>0.91101840704469794</v>
      </c>
    </row>
    <row r="85" spans="2:10" x14ac:dyDescent="0.25">
      <c r="B85">
        <f t="shared" si="7"/>
        <v>2093</v>
      </c>
      <c r="C85" s="1">
        <f>(1-$E$10^(B85-2020+1))/(1-$E$10)*$E$9</f>
        <v>498.55889417165201</v>
      </c>
      <c r="D85" s="3">
        <f>$E$10^(B85-2020)*$E$9</f>
        <v>0.11853251401999453</v>
      </c>
      <c r="E85" s="2">
        <f t="shared" si="8"/>
        <v>0.99688072331526334</v>
      </c>
      <c r="F85" s="5"/>
      <c r="G85">
        <f t="shared" si="5"/>
        <v>2093</v>
      </c>
      <c r="H85" s="1">
        <f>(1-$J$10^(G85-2020+1))/(1-$J$10)*$J$9</f>
        <v>1054.3220392353749</v>
      </c>
      <c r="I85" s="3">
        <f>$J$10^(G85-2020)*$J$9</f>
        <v>3.2695706016689075</v>
      </c>
      <c r="J85" s="2">
        <f t="shared" si="9"/>
        <v>0.91395866837713402</v>
      </c>
    </row>
    <row r="86" spans="2:10" x14ac:dyDescent="0.25">
      <c r="B86">
        <f t="shared" si="7"/>
        <v>2094</v>
      </c>
      <c r="C86" s="1">
        <f>(1-$E$10^(B86-2020+1))/(1-$E$10)*$E$9</f>
        <v>498.66841821460639</v>
      </c>
      <c r="D86" s="3">
        <f>$E$10^(B86-2020)*$E$9</f>
        <v>0.10952404295447496</v>
      </c>
      <c r="E86" s="2">
        <f t="shared" si="8"/>
        <v>0.99711778834330334</v>
      </c>
      <c r="F86" s="5"/>
      <c r="G86">
        <f t="shared" si="5"/>
        <v>2094</v>
      </c>
      <c r="H86" s="1">
        <f>(1-$J$10^(G86-2020+1))/(1-$J$10)*$J$9</f>
        <v>1057.4835718519453</v>
      </c>
      <c r="I86" s="3">
        <f>$J$10^(G86-2020)*$J$9</f>
        <v>3.1615326165702826</v>
      </c>
      <c r="J86" s="2">
        <f t="shared" si="9"/>
        <v>0.91680177324815049</v>
      </c>
    </row>
    <row r="87" spans="2:10" x14ac:dyDescent="0.25">
      <c r="B87">
        <f t="shared" si="7"/>
        <v>2095</v>
      </c>
      <c r="C87" s="1">
        <f>(1-$E$10^(B87-2020+1))/(1-$E$10)*$E$9</f>
        <v>498.7696184302963</v>
      </c>
      <c r="D87" s="3">
        <f>$E$10^(B87-2020)*$E$9</f>
        <v>0.10120021568993487</v>
      </c>
      <c r="E87" s="2">
        <f t="shared" si="8"/>
        <v>0.99733683642921223</v>
      </c>
      <c r="F87" s="5"/>
      <c r="G87">
        <f t="shared" ref="G87:G138" si="10">G86+1</f>
        <v>2095</v>
      </c>
      <c r="H87" s="1">
        <f>(1-$J$10^(G87-2020+1))/(1-$J$10)*$J$9</f>
        <v>1060.5406364342286</v>
      </c>
      <c r="I87" s="3">
        <f>$J$10^(G87-2020)*$J$9</f>
        <v>3.0570645822836124</v>
      </c>
      <c r="J87" s="2">
        <f t="shared" si="9"/>
        <v>0.91955093204516813</v>
      </c>
    </row>
    <row r="88" spans="2:10" x14ac:dyDescent="0.25">
      <c r="B88">
        <f t="shared" si="7"/>
        <v>2096</v>
      </c>
      <c r="C88" s="1">
        <f>(1-$E$10^(B88-2020+1))/(1-$E$10)*$E$9</f>
        <v>498.86312742959387</v>
      </c>
      <c r="D88" s="3">
        <f>$E$10^(B88-2020)*$E$9</f>
        <v>9.3508999297499826E-2</v>
      </c>
      <c r="E88" s="2">
        <f t="shared" si="8"/>
        <v>0.99753923686059209</v>
      </c>
      <c r="F88" s="5"/>
      <c r="G88">
        <f t="shared" si="10"/>
        <v>2096</v>
      </c>
      <c r="H88" s="1">
        <f>(1-$J$10^(G88-2020+1))/(1-$J$10)*$J$9</f>
        <v>1063.4966849694456</v>
      </c>
      <c r="I88" s="3">
        <f>$J$10^(G88-2020)*$J$9</f>
        <v>2.9560485352168504</v>
      </c>
      <c r="J88" s="2">
        <f t="shared" si="9"/>
        <v>0.92220924907324076</v>
      </c>
    </row>
    <row r="89" spans="2:10" x14ac:dyDescent="0.25">
      <c r="B89">
        <f t="shared" si="7"/>
        <v>2097</v>
      </c>
      <c r="C89" s="1">
        <f>(1-$E$10^(B89-2020+1))/(1-$E$10)*$E$9</f>
        <v>498.9495297449447</v>
      </c>
      <c r="D89" s="3">
        <f>$E$10^(B89-2020)*$E$9</f>
        <v>8.6402315350889838E-2</v>
      </c>
      <c r="E89" s="2">
        <f t="shared" si="8"/>
        <v>0.99772625485918709</v>
      </c>
      <c r="F89" s="5"/>
      <c r="G89">
        <f t="shared" si="10"/>
        <v>2097</v>
      </c>
      <c r="H89" s="1">
        <f>(1-$J$10^(G89-2020+1))/(1-$J$10)*$J$9</f>
        <v>1066.3550553791508</v>
      </c>
      <c r="I89" s="3">
        <f>$J$10^(G89-2020)*$J$9</f>
        <v>2.8583704097053366</v>
      </c>
      <c r="J89" s="2">
        <f t="shared" si="9"/>
        <v>0.92477972606038583</v>
      </c>
    </row>
    <row r="90" spans="2:10" x14ac:dyDescent="0.25">
      <c r="B90">
        <f t="shared" si="7"/>
        <v>2098</v>
      </c>
      <c r="C90" s="1">
        <f>(1-$E$10^(B90-2020+1))/(1-$E$10)*$E$9</f>
        <v>499.02936548432899</v>
      </c>
      <c r="D90" s="3">
        <f>$E$10^(B90-2020)*$E$9</f>
        <v>7.9835739384222212E-2</v>
      </c>
      <c r="E90" s="2">
        <f t="shared" si="8"/>
        <v>0.99789905948988888</v>
      </c>
      <c r="F90" s="5"/>
      <c r="G90">
        <f t="shared" si="10"/>
        <v>2098</v>
      </c>
      <c r="H90" s="1">
        <f>(1-$J$10^(G90-2020+1))/(1-$J$10)*$J$9</f>
        <v>1069.1189752883618</v>
      </c>
      <c r="I90" s="3">
        <f>$J$10^(G90-2020)*$J$9</f>
        <v>2.7639199092107258</v>
      </c>
      <c r="J90" s="2">
        <f t="shared" si="9"/>
        <v>0.9272652655470861</v>
      </c>
    </row>
    <row r="91" spans="2:10" x14ac:dyDescent="0.25">
      <c r="B91">
        <f t="shared" si="7"/>
        <v>2099</v>
      </c>
      <c r="C91" s="1">
        <f>(1-$E$10^(B91-2020+1))/(1-$E$10)*$E$9</f>
        <v>499.10313370751999</v>
      </c>
      <c r="D91" s="3">
        <f>$E$10^(B91-2020)*$E$9</f>
        <v>7.3768223191021359E-2</v>
      </c>
      <c r="E91" s="2">
        <f t="shared" si="8"/>
        <v>0.99805873096865738</v>
      </c>
      <c r="F91" s="5"/>
      <c r="G91">
        <f t="shared" si="10"/>
        <v>2099</v>
      </c>
      <c r="H91" s="1">
        <f>(1-$J$10^(G91-2020+1))/(1-$J$10)*$J$9</f>
        <v>1071.7915656701377</v>
      </c>
      <c r="I91" s="3">
        <f>$J$10^(G91-2020)*$J$9</f>
        <v>2.6725903817759362</v>
      </c>
      <c r="J91" s="2">
        <f t="shared" si="9"/>
        <v>0.92966867416379118</v>
      </c>
    </row>
    <row r="92" spans="2:10" x14ac:dyDescent="0.25">
      <c r="B92">
        <f t="shared" si="7"/>
        <v>2100</v>
      </c>
      <c r="C92" s="1">
        <f>(1-$E$10^(B92-2020+1))/(1-$E$10)*$E$9</f>
        <v>499.17129554574848</v>
      </c>
      <c r="D92" s="3">
        <f>$E$10^(B92-2020)*$E$9</f>
        <v>6.8161838228503718E-2</v>
      </c>
      <c r="E92" s="2">
        <f t="shared" si="8"/>
        <v>0.99820626741503937</v>
      </c>
      <c r="F92" s="5"/>
      <c r="G92">
        <f t="shared" si="10"/>
        <v>2100</v>
      </c>
      <c r="H92" s="1">
        <f>(1-$J$10^(G92-2020+1))/(1-$J$10)*$J$9</f>
        <v>1074.3758443697332</v>
      </c>
      <c r="I92" s="3">
        <f>$J$10^(G92-2020)*$J$9</f>
        <v>2.5842786995955151</v>
      </c>
      <c r="J92" s="2">
        <f t="shared" si="9"/>
        <v>0.93199266580011808</v>
      </c>
    </row>
    <row r="93" spans="2:10" x14ac:dyDescent="0.25">
      <c r="B93">
        <f t="shared" si="7"/>
        <v>2101</v>
      </c>
      <c r="C93" s="1">
        <f>(1-$E$10^(B93-2020+1))/(1-$E$10)*$E$9</f>
        <v>499.23427708427164</v>
      </c>
      <c r="D93" s="3">
        <f>$E$10^(B93-2020)*$E$9</f>
        <v>6.298153852313744E-2</v>
      </c>
      <c r="E93" s="2">
        <f t="shared" si="8"/>
        <v>0.99834259109149637</v>
      </c>
      <c r="F93" s="5"/>
      <c r="G93">
        <f t="shared" si="10"/>
        <v>2101</v>
      </c>
      <c r="H93" s="1">
        <f>(1-$J$10^(G93-2020+1))/(1-$J$10)*$J$9</f>
        <v>1076.8747295122985</v>
      </c>
      <c r="I93" s="3">
        <f>$J$10^(G93-2020)*$J$9</f>
        <v>2.4988851425654022</v>
      </c>
      <c r="J93" s="2">
        <f t="shared" si="9"/>
        <v>0.93423986466933151</v>
      </c>
    </row>
    <row r="94" spans="2:10" x14ac:dyDescent="0.25">
      <c r="B94">
        <f t="shared" si="7"/>
        <v>2102</v>
      </c>
      <c r="C94" s="1">
        <f>(1-$E$10^(B94-2020+1))/(1-$E$10)*$E$9</f>
        <v>499.29247202586697</v>
      </c>
      <c r="D94" s="3">
        <f>$E$10^(B94-2020)*$E$9</f>
        <v>5.8194941595379003E-2</v>
      </c>
      <c r="E94" s="2">
        <f t="shared" si="8"/>
        <v>0.99846855416854263</v>
      </c>
      <c r="F94" s="5"/>
      <c r="G94">
        <f t="shared" si="10"/>
        <v>2102</v>
      </c>
      <c r="H94" s="1">
        <f>(1-$J$10^(G94-2020+1))/(1-$J$10)*$J$9</f>
        <v>1079.2910427979791</v>
      </c>
      <c r="I94" s="3">
        <f>$J$10^(G94-2020)*$J$9</f>
        <v>2.4163132856806326</v>
      </c>
      <c r="J94" s="2">
        <f t="shared" si="9"/>
        <v>0.93641280827156226</v>
      </c>
    </row>
    <row r="95" spans="2:10" x14ac:dyDescent="0.25">
      <c r="B95">
        <f t="shared" si="7"/>
        <v>2103</v>
      </c>
      <c r="C95" s="1">
        <f>(1-$E$10^(B95-2020+1))/(1-$E$10)*$E$9</f>
        <v>499.34624415190109</v>
      </c>
      <c r="D95" s="3">
        <f>$E$10^(B95-2020)*$E$9</f>
        <v>5.3772126034130202E-2</v>
      </c>
      <c r="E95" s="2">
        <f t="shared" si="8"/>
        <v>0.99858494405173337</v>
      </c>
      <c r="F95" s="5"/>
      <c r="G95">
        <f t="shared" si="10"/>
        <v>2103</v>
      </c>
      <c r="H95" s="1">
        <f>(1-$J$10^(G95-2020+1))/(1-$J$10)*$J$9</f>
        <v>1081.627512688133</v>
      </c>
      <c r="I95" s="3">
        <f>$J$10^(G95-2020)*$J$9</f>
        <v>2.3364698901537944</v>
      </c>
      <c r="J95" s="2">
        <f t="shared" si="9"/>
        <v>0.93851395025911066</v>
      </c>
    </row>
    <row r="96" spans="2:10" x14ac:dyDescent="0.25">
      <c r="B96">
        <f t="shared" si="7"/>
        <v>2104</v>
      </c>
      <c r="C96" s="1">
        <f>(1-$E$10^(B96-2020+1))/(1-$E$10)*$E$9</f>
        <v>499.39592959635667</v>
      </c>
      <c r="D96" s="3">
        <f>$E$10^(B96-2020)*$E$9</f>
        <v>4.9685444455536312E-2</v>
      </c>
      <c r="E96" s="2">
        <f t="shared" si="8"/>
        <v>0.99869248830380164</v>
      </c>
      <c r="F96" s="5"/>
      <c r="G96">
        <f t="shared" si="10"/>
        <v>2104</v>
      </c>
      <c r="H96" s="1">
        <f>(1-$J$10^(G96-2020+1))/(1-$J$10)*$J$9</f>
        <v>1083.8867774862642</v>
      </c>
      <c r="I96" s="3">
        <f>$J$10^(G96-2020)*$J$9</f>
        <v>2.259264798131321</v>
      </c>
      <c r="J96" s="2">
        <f t="shared" si="9"/>
        <v>0.94054566320707056</v>
      </c>
    </row>
    <row r="97" spans="2:10" x14ac:dyDescent="0.25">
      <c r="B97">
        <f t="shared" si="7"/>
        <v>2105</v>
      </c>
      <c r="C97" s="1">
        <f>(1-$E$10^(B97-2020+1))/(1-$E$10)*$E$9</f>
        <v>499.4418389470336</v>
      </c>
      <c r="D97" s="3">
        <f>$E$10^(B97-2020)*$E$9</f>
        <v>4.5909350676915546E-2</v>
      </c>
      <c r="E97" s="2">
        <f t="shared" si="8"/>
        <v>0.99879185919271274</v>
      </c>
      <c r="F97" s="5"/>
      <c r="G97">
        <f t="shared" si="10"/>
        <v>2105</v>
      </c>
      <c r="H97" s="1">
        <f>(1-$J$10^(G97-2020+1))/(1-$J$10)*$J$9</f>
        <v>1086.0713883171532</v>
      </c>
      <c r="I97" s="3">
        <f>$J$10^(G97-2020)*$J$9</f>
        <v>2.1846108308887211</v>
      </c>
      <c r="J97" s="2">
        <f t="shared" si="9"/>
        <v>0.94251024129240202</v>
      </c>
    </row>
    <row r="98" spans="2:10" x14ac:dyDescent="0.25">
      <c r="B98">
        <f t="shared" si="7"/>
        <v>2106</v>
      </c>
      <c r="C98" s="1">
        <f>(1-$E$10^(B98-2020+1))/(1-$E$10)*$E$9</f>
        <v>499.48425918705902</v>
      </c>
      <c r="D98" s="3">
        <f>$E$10^(B98-2020)*$E$9</f>
        <v>4.2420240025469971E-2</v>
      </c>
      <c r="E98" s="2">
        <f t="shared" si="8"/>
        <v>0.99888367789406662</v>
      </c>
      <c r="F98" s="5"/>
      <c r="G98">
        <f t="shared" si="10"/>
        <v>2106</v>
      </c>
      <c r="H98" s="1">
        <f>(1-$J$10^(G98-2020+1))/(1-$J$10)*$J$9</f>
        <v>1088.1838120075429</v>
      </c>
      <c r="I98" s="3">
        <f>$J$10^(G98-2020)*$J$9</f>
        <v>2.1124236903897899</v>
      </c>
      <c r="J98" s="2">
        <f t="shared" si="9"/>
        <v>0.94440990288447924</v>
      </c>
    </row>
    <row r="99" spans="2:10" x14ac:dyDescent="0.25">
      <c r="B99">
        <f t="shared" si="7"/>
        <v>2107</v>
      </c>
      <c r="C99" s="1">
        <f>(1-$E$10^(B99-2020+1))/(1-$E$10)*$E$9</f>
        <v>499.52345548884261</v>
      </c>
      <c r="D99" s="3">
        <f>$E$10^(B99-2020)*$E$9</f>
        <v>3.9196301783534261E-2</v>
      </c>
      <c r="E99" s="2">
        <f t="shared" si="8"/>
        <v>0.99896851837411749</v>
      </c>
      <c r="F99" s="5"/>
      <c r="G99">
        <f t="shared" si="10"/>
        <v>2107</v>
      </c>
      <c r="H99" s="1">
        <f>(1-$J$10^(G99-2020+1))/(1-$J$10)*$J$9</f>
        <v>1090.2264338716413</v>
      </c>
      <c r="I99" s="3">
        <f>$J$10^(G99-2020)*$J$9</f>
        <v>2.0426218640986487</v>
      </c>
      <c r="J99" s="2">
        <f t="shared" si="9"/>
        <v>0.94624679305003556</v>
      </c>
    </row>
    <row r="100" spans="2:10" x14ac:dyDescent="0.25">
      <c r="B100">
        <f t="shared" si="7"/>
        <v>2108</v>
      </c>
      <c r="C100" s="1">
        <f>(1-$E$10^(B100-2020+1))/(1-$E$10)*$E$9</f>
        <v>499.55967287169062</v>
      </c>
      <c r="D100" s="3">
        <f>$E$10^(B100-2020)*$E$9</f>
        <v>3.6217382847985653E-2</v>
      </c>
      <c r="E100" s="2">
        <f t="shared" si="8"/>
        <v>0.99904691097768461</v>
      </c>
      <c r="F100" s="5"/>
      <c r="G100">
        <f t="shared" si="10"/>
        <v>2108</v>
      </c>
      <c r="H100" s="1">
        <f>(1-$J$10^(G100-2020+1))/(1-$J$10)*$J$9</f>
        <v>1092.2015604045785</v>
      </c>
      <c r="I100" s="3">
        <f>$J$10^(G100-2020)*$J$9</f>
        <v>1.9751265329371284</v>
      </c>
      <c r="J100" s="2">
        <f t="shared" si="9"/>
        <v>0.94802298597533874</v>
      </c>
    </row>
    <row r="101" spans="2:10" x14ac:dyDescent="0.25">
      <c r="B101">
        <f t="shared" si="7"/>
        <v>2109</v>
      </c>
      <c r="C101" s="1">
        <f>(1-$E$10^(B101-2020+1))/(1-$E$10)*$E$9</f>
        <v>499.59313773344212</v>
      </c>
      <c r="D101" s="3">
        <f>$E$10^(B101-2020)*$E$9</f>
        <v>3.3464861751538746E-2</v>
      </c>
      <c r="E101" s="2">
        <f t="shared" si="8"/>
        <v>0.99911934574338057</v>
      </c>
      <c r="F101" s="5"/>
      <c r="G101">
        <f t="shared" si="10"/>
        <v>2109</v>
      </c>
      <c r="H101" s="1">
        <f>(1-$J$10^(G101-2020+1))/(1-$J$10)*$J$9</f>
        <v>1094.1114218868622</v>
      </c>
      <c r="I101" s="3">
        <f>$J$10^(G101-2020)*$J$9</f>
        <v>1.9098614822835538</v>
      </c>
      <c r="J101" s="2">
        <f t="shared" si="9"/>
        <v>0.9497404873083275</v>
      </c>
    </row>
    <row r="102" spans="2:10" x14ac:dyDescent="0.25">
      <c r="B102">
        <f t="shared" si="7"/>
        <v>2110</v>
      </c>
      <c r="C102" s="1">
        <f>(1-$E$10^(B102-2020+1))/(1-$E$10)*$E$9</f>
        <v>499.62405926570051</v>
      </c>
      <c r="D102" s="3">
        <f>$E$10^(B102-2020)*$E$9</f>
        <v>3.092153225842181E-2</v>
      </c>
      <c r="E102" s="2">
        <f t="shared" si="8"/>
        <v>0.99918627546688366</v>
      </c>
      <c r="F102" s="5"/>
      <c r="G102">
        <f t="shared" si="10"/>
        <v>2110</v>
      </c>
      <c r="H102" s="1">
        <f>(1-$J$10^(G102-2020+1))/(1-$J$10)*$J$9</f>
        <v>1095.9581749027748</v>
      </c>
      <c r="I102" s="3">
        <f>$J$10^(G102-2020)*$J$9</f>
        <v>1.8467530159124455</v>
      </c>
      <c r="J102" s="2">
        <f t="shared" si="9"/>
        <v>0.95140123642335672</v>
      </c>
    </row>
    <row r="103" spans="2:10" x14ac:dyDescent="0.25">
      <c r="B103">
        <f t="shared" si="7"/>
        <v>2111</v>
      </c>
      <c r="C103" s="1">
        <f>(1-$E$10^(B103-2020+1))/(1-$E$10)*$E$9</f>
        <v>499.65263076150734</v>
      </c>
      <c r="D103" s="3">
        <f>$E$10^(B103-2020)*$E$9</f>
        <v>2.8571495806781748E-2</v>
      </c>
      <c r="E103" s="2">
        <f t="shared" si="8"/>
        <v>0.9992481185314005</v>
      </c>
      <c r="F103" s="5"/>
      <c r="G103">
        <f t="shared" si="10"/>
        <v>2111</v>
      </c>
      <c r="H103" s="1">
        <f>(1-$J$10^(G103-2020+1))/(1-$J$10)*$J$9</f>
        <v>1097.7439047755524</v>
      </c>
      <c r="I103" s="3">
        <f>$J$10^(G103-2020)*$J$9</f>
        <v>1.7857298727779471</v>
      </c>
      <c r="J103" s="2">
        <f t="shared" si="9"/>
        <v>0.95300710861110671</v>
      </c>
    </row>
    <row r="104" spans="2:10" x14ac:dyDescent="0.25">
      <c r="B104">
        <f t="shared" si="7"/>
        <v>2112</v>
      </c>
      <c r="C104" s="1">
        <f>(1-$E$10^(B104-2020+1))/(1-$E$10)*$E$9</f>
        <v>499.67903082363279</v>
      </c>
      <c r="D104" s="3">
        <f>$E$10^(B104-2020)*$E$9</f>
        <v>2.6400062125466337E-2</v>
      </c>
      <c r="E104" s="2">
        <f t="shared" si="8"/>
        <v>0.99930526152301402</v>
      </c>
      <c r="F104" s="5"/>
      <c r="G104">
        <f t="shared" si="10"/>
        <v>2112</v>
      </c>
      <c r="H104" s="1">
        <f>(1-$J$10^(G104-2020+1))/(1-$J$10)*$J$9</f>
        <v>1099.4706279220995</v>
      </c>
      <c r="I104" s="3">
        <f>$J$10^(G104-2020)*$J$9</f>
        <v>1.7267231465470241</v>
      </c>
      <c r="J104" s="2">
        <f t="shared" si="9"/>
        <v>0.95455991719613098</v>
      </c>
    </row>
    <row r="105" spans="2:10" x14ac:dyDescent="0.25">
      <c r="B105">
        <f t="shared" si="7"/>
        <v>2113</v>
      </c>
      <c r="C105" s="1">
        <f>(1-$E$10^(B105-2020+1))/(1-$E$10)*$E$9</f>
        <v>499.70342448103673</v>
      </c>
      <c r="D105" s="3">
        <f>$E$10^(B105-2020)*$E$9</f>
        <v>2.4393657403930895E-2</v>
      </c>
      <c r="E105" s="2">
        <f t="shared" si="8"/>
        <v>0.99935806164726493</v>
      </c>
      <c r="F105" s="5"/>
      <c r="G105">
        <f t="shared" si="10"/>
        <v>2113</v>
      </c>
      <c r="H105" s="1">
        <f>(1-$J$10^(G105-2020+1))/(1-$J$10)*$J$9</f>
        <v>1101.1402941298911</v>
      </c>
      <c r="I105" s="3">
        <f>$J$10^(G105-2020)*$J$9</f>
        <v>1.6696662077915572</v>
      </c>
      <c r="J105" s="2">
        <f t="shared" si="9"/>
        <v>0.95606141558443269</v>
      </c>
    </row>
    <row r="106" spans="2:10" x14ac:dyDescent="0.25">
      <c r="B106">
        <f t="shared" si="7"/>
        <v>2114</v>
      </c>
      <c r="C106" s="1">
        <f>(1-$E$10^(B106-2020+1))/(1-$E$10)*$E$9</f>
        <v>499.72596422047798</v>
      </c>
      <c r="D106" s="3">
        <f>$E$10^(B106-2020)*$E$9</f>
        <v>2.2539739441232151E-2</v>
      </c>
      <c r="E106" s="2">
        <f t="shared" si="8"/>
        <v>0.99940684896207288</v>
      </c>
      <c r="F106" s="5"/>
      <c r="G106">
        <f t="shared" si="10"/>
        <v>2114</v>
      </c>
      <c r="H106" s="1">
        <f>(1-$J$10^(G106-2020+1))/(1-$J$10)*$J$9</f>
        <v>1102.7547887586425</v>
      </c>
      <c r="I106" s="3">
        <f>$J$10^(G106-2020)*$J$9</f>
        <v>1.6144946287514883</v>
      </c>
      <c r="J106" s="2">
        <f t="shared" si="9"/>
        <v>0.95751329924338191</v>
      </c>
    </row>
    <row r="107" spans="2:10" x14ac:dyDescent="0.25">
      <c r="B107">
        <f t="shared" si="7"/>
        <v>2115</v>
      </c>
      <c r="C107" s="1">
        <f>(1-$E$10^(B107-2020+1))/(1-$E$10)*$E$9</f>
        <v>499.74679093972162</v>
      </c>
      <c r="D107" s="3">
        <f>$E$10^(B107-2020)*$E$9</f>
        <v>2.0826719243698513E-2</v>
      </c>
      <c r="E107" s="2">
        <f t="shared" si="8"/>
        <v>0.99945192844095532</v>
      </c>
      <c r="F107" s="5"/>
      <c r="G107">
        <f t="shared" si="10"/>
        <v>2115</v>
      </c>
      <c r="H107" s="1">
        <f>(1-$J$10^(G107-2020+1))/(1-$J$10)*$J$9</f>
        <v>1104.3159348692266</v>
      </c>
      <c r="I107" s="3">
        <f>$J$10^(G107-2020)*$J$9</f>
        <v>1.5611461105840478</v>
      </c>
      <c r="J107" s="2">
        <f t="shared" si="9"/>
        <v>0.95891720761620924</v>
      </c>
    </row>
    <row r="108" spans="2:10" x14ac:dyDescent="0.25">
      <c r="B108">
        <f t="shared" si="7"/>
        <v>2116</v>
      </c>
      <c r="C108" s="1">
        <f>(1-$E$10^(B108-2020+1))/(1-$E$10)*$E$9</f>
        <v>499.76603482830279</v>
      </c>
      <c r="D108" s="3">
        <f>$E$10^(B108-2020)*$E$9</f>
        <v>1.9243888581177426E-2</v>
      </c>
      <c r="E108" s="2">
        <f t="shared" si="8"/>
        <v>0.99949358187944271</v>
      </c>
      <c r="F108" s="5"/>
      <c r="G108">
        <f t="shared" si="10"/>
        <v>2116</v>
      </c>
      <c r="H108" s="1">
        <f>(1-$J$10^(G108-2020+1))/(1-$J$10)*$J$9</f>
        <v>1105.8254952822435</v>
      </c>
      <c r="I108" s="3">
        <f>$J$10^(G108-2020)*$J$9</f>
        <v>1.5095604130169231</v>
      </c>
      <c r="J108" s="2">
        <f t="shared" si="9"/>
        <v>0.96027472597323882</v>
      </c>
    </row>
    <row r="109" spans="2:10" x14ac:dyDescent="0.25">
      <c r="B109">
        <f t="shared" si="7"/>
        <v>2117</v>
      </c>
      <c r="C109" s="1">
        <f>(1-$E$10^(B109-2020+1))/(1-$E$10)*$E$9</f>
        <v>499.78381618135182</v>
      </c>
      <c r="D109" s="3">
        <f>$E$10^(B109-2020)*$E$9</f>
        <v>1.7781353049007943E-2</v>
      </c>
      <c r="E109" s="2">
        <f t="shared" si="8"/>
        <v>0.99953206965660502</v>
      </c>
      <c r="F109" s="5"/>
      <c r="G109">
        <f t="shared" si="10"/>
        <v>2117</v>
      </c>
      <c r="H109" s="1">
        <f>(1-$J$10^(G109-2020+1))/(1-$J$10)*$J$9</f>
        <v>1107.2851745685693</v>
      </c>
      <c r="I109" s="3">
        <f>$J$10^(G109-2020)*$J$9</f>
        <v>1.4596792863259294</v>
      </c>
      <c r="J109" s="2">
        <f t="shared" si="9"/>
        <v>0.96158738720194925</v>
      </c>
    </row>
    <row r="110" spans="2:10" x14ac:dyDescent="0.25">
      <c r="B110">
        <f t="shared" si="7"/>
        <v>2118</v>
      </c>
      <c r="C110" s="1">
        <f>(1-$E$10^(B110-2020+1))/(1-$E$10)*$E$9</f>
        <v>499.80024615156907</v>
      </c>
      <c r="D110" s="3">
        <f>$E$10^(B110-2020)*$E$9</f>
        <v>1.6429970217283339E-2</v>
      </c>
      <c r="E110" s="2">
        <f t="shared" si="8"/>
        <v>0.99956763236270307</v>
      </c>
      <c r="F110" s="5"/>
      <c r="G110">
        <f t="shared" si="10"/>
        <v>2118</v>
      </c>
      <c r="H110" s="1">
        <f>(1-$J$10^(G110-2020+1))/(1-$J$10)*$J$9</f>
        <v>1108.6966209741297</v>
      </c>
      <c r="I110" s="3">
        <f>$J$10^(G110-2020)*$J$9</f>
        <v>1.4114464055603764</v>
      </c>
      <c r="J110" s="2">
        <f t="shared" si="9"/>
        <v>0.96285667353788484</v>
      </c>
    </row>
    <row r="111" spans="2:10" x14ac:dyDescent="0.25">
      <c r="B111">
        <f t="shared" si="7"/>
        <v>2119</v>
      </c>
      <c r="C111" s="1">
        <f>(1-$E$10^(B111-2020+1))/(1-$E$10)*$E$9</f>
        <v>499.81542744404987</v>
      </c>
      <c r="D111" s="3">
        <f>$E$10^(B111-2020)*$E$9</f>
        <v>1.5181292480769805E-2</v>
      </c>
      <c r="E111" s="2">
        <f t="shared" si="8"/>
        <v>0.99960049230313763</v>
      </c>
      <c r="F111" s="5"/>
      <c r="G111">
        <f t="shared" si="10"/>
        <v>2119</v>
      </c>
      <c r="H111" s="1">
        <f>(1-$J$10^(G111-2020+1))/(1-$J$10)*$J$9</f>
        <v>1110.0614282810718</v>
      </c>
      <c r="I111" s="3">
        <f>$J$10^(G111-2020)*$J$9</f>
        <v>1.3648073069418598</v>
      </c>
      <c r="J111" s="2">
        <f t="shared" si="9"/>
        <v>0.96408401823837209</v>
      </c>
    </row>
    <row r="112" spans="2:10" x14ac:dyDescent="0.25">
      <c r="B112">
        <f t="shared" si="7"/>
        <v>2120</v>
      </c>
      <c r="C112" s="1">
        <f>(1-$E$10^(B112-2020+1))/(1-$E$10)*$E$9</f>
        <v>499.82945495830211</v>
      </c>
      <c r="D112" s="3">
        <f>$E$10^(B112-2020)*$E$9</f>
        <v>1.4027514252231303E-2</v>
      </c>
      <c r="E112" s="2">
        <f t="shared" si="8"/>
        <v>0.99963085488809922</v>
      </c>
      <c r="F112" s="5"/>
      <c r="G112">
        <f t="shared" si="10"/>
        <v>2120</v>
      </c>
      <c r="H112" s="1">
        <f>(1-$J$10^(G112-2020+1))/(1-$J$10)*$J$9</f>
        <v>1111.3811376074364</v>
      </c>
      <c r="I112" s="3">
        <f>$J$10^(G112-2020)*$J$9</f>
        <v>1.3197093263646507</v>
      </c>
      <c r="J112" s="2">
        <f t="shared" si="9"/>
        <v>0.96527080720093028</v>
      </c>
    </row>
    <row r="113" spans="2:10" x14ac:dyDescent="0.25">
      <c r="B113">
        <f t="shared" si="7"/>
        <v>2121</v>
      </c>
      <c r="C113" s="1">
        <f>(1-$E$10^(B113-2020+1))/(1-$E$10)*$E$9</f>
        <v>499.84241638147114</v>
      </c>
      <c r="D113" s="3">
        <f>$E$10^(B113-2020)*$E$9</f>
        <v>1.2961423169061723E-2</v>
      </c>
      <c r="E113" s="2">
        <f t="shared" si="8"/>
        <v>0.99965890991660367</v>
      </c>
      <c r="F113" s="5"/>
      <c r="G113">
        <f t="shared" si="10"/>
        <v>2121</v>
      </c>
      <c r="H113" s="1">
        <f>(1-$J$10^(G113-2020+1))/(1-$J$10)*$J$9</f>
        <v>1112.6572391473646</v>
      </c>
      <c r="I113" s="3">
        <f>$J$10^(G113-2020)*$J$9</f>
        <v>1.2761015399282534</v>
      </c>
      <c r="J113" s="2">
        <f t="shared" si="9"/>
        <v>0.96641838052820384</v>
      </c>
    </row>
    <row r="114" spans="2:10" x14ac:dyDescent="0.25">
      <c r="B114">
        <f t="shared" si="7"/>
        <v>2122</v>
      </c>
      <c r="C114" s="1">
        <f>(1-$E$10^(B114-2020+1))/(1-$E$10)*$E$9</f>
        <v>499.85439273647938</v>
      </c>
      <c r="D114" s="3">
        <f>$E$10^(B114-2020)*$E$9</f>
        <v>1.1976355008213034E-2</v>
      </c>
      <c r="E114" s="2">
        <f t="shared" si="8"/>
        <v>0.99968483276294173</v>
      </c>
      <c r="F114" s="5"/>
      <c r="G114">
        <f t="shared" si="10"/>
        <v>2122</v>
      </c>
      <c r="H114" s="1">
        <f>(1-$J$10^(G114-2020+1))/(1-$J$10)*$J$9</f>
        <v>1113.8911738537995</v>
      </c>
      <c r="I114" s="3">
        <f>$J$10^(G114-2020)*$J$9</f>
        <v>1.2339347064349724</v>
      </c>
      <c r="J114" s="2">
        <f t="shared" si="9"/>
        <v>0.96752803404118493</v>
      </c>
    </row>
    <row r="115" spans="2:10" x14ac:dyDescent="0.25">
      <c r="B115">
        <f t="shared" si="7"/>
        <v>2123</v>
      </c>
      <c r="C115" s="1">
        <f>(1-$E$10^(B115-2020+1))/(1-$E$10)*$E$9</f>
        <v>499.86545888850696</v>
      </c>
      <c r="D115" s="3">
        <f>$E$10^(B115-2020)*$E$9</f>
        <v>1.1066152027588845E-2</v>
      </c>
      <c r="E115" s="2">
        <f t="shared" si="8"/>
        <v>0.99970878547295816</v>
      </c>
      <c r="F115" s="5"/>
      <c r="G115">
        <f t="shared" si="10"/>
        <v>2123</v>
      </c>
      <c r="H115" s="1">
        <f>(1-$J$10^(G115-2020+1))/(1-$J$10)*$J$9</f>
        <v>1115.0843350655871</v>
      </c>
      <c r="I115" s="3">
        <f>$J$10^(G115-2020)*$J$9</f>
        <v>1.1931612117875556</v>
      </c>
      <c r="J115" s="2">
        <f t="shared" si="9"/>
        <v>0.96860102074243271</v>
      </c>
    </row>
    <row r="116" spans="2:10" x14ac:dyDescent="0.25">
      <c r="B116">
        <f t="shared" si="7"/>
        <v>2124</v>
      </c>
      <c r="C116" s="1">
        <f>(1-$E$10^(B116-2020+1))/(1-$E$10)*$E$9</f>
        <v>499.87568401298046</v>
      </c>
      <c r="D116" s="3">
        <f>$E$10^(B116-2020)*$E$9</f>
        <v>1.0225124473492093E-2</v>
      </c>
      <c r="E116" s="2">
        <f t="shared" si="8"/>
        <v>0.99973091777701339</v>
      </c>
      <c r="F116" s="5"/>
      <c r="G116">
        <f t="shared" si="10"/>
        <v>2124</v>
      </c>
      <c r="H116" s="1">
        <f>(1-$J$10^(G116-2020+1))/(1-$J$10)*$J$9</f>
        <v>1116.2380700808114</v>
      </c>
      <c r="I116" s="3">
        <f>$J$10^(G116-2020)*$J$9</f>
        <v>1.1537350152241412</v>
      </c>
      <c r="J116" s="2">
        <f t="shared" si="9"/>
        <v>0.96963855223094364</v>
      </c>
    </row>
    <row r="117" spans="2:10" x14ac:dyDescent="0.25">
      <c r="B117">
        <f t="shared" si="7"/>
        <v>2125</v>
      </c>
      <c r="C117" s="1">
        <f>(1-$E$10^(B117-2020+1))/(1-$E$10)*$E$9</f>
        <v>499.88513202799396</v>
      </c>
      <c r="D117" s="3">
        <f>$E$10^(B117-2020)*$E$9</f>
        <v>9.4480150135066946E-3</v>
      </c>
      <c r="E117" s="2">
        <f t="shared" si="8"/>
        <v>0.99975136802596032</v>
      </c>
      <c r="F117" s="5"/>
      <c r="G117">
        <f t="shared" si="10"/>
        <v>2125</v>
      </c>
      <c r="H117" s="1">
        <f>(1-$J$10^(G117-2020+1))/(1-$J$10)*$J$9</f>
        <v>1117.3536816781411</v>
      </c>
      <c r="I117" s="3">
        <f>$J$10^(G117-2020)*$J$9</f>
        <v>1.1156115973297782</v>
      </c>
      <c r="J117" s="2">
        <f t="shared" si="9"/>
        <v>0.97064180007026901</v>
      </c>
    </row>
    <row r="118" spans="2:10" x14ac:dyDescent="0.25">
      <c r="B118">
        <f t="shared" si="7"/>
        <v>2126</v>
      </c>
      <c r="C118" s="1">
        <f>(1-$E$10^(B118-2020+1))/(1-$E$10)*$E$9</f>
        <v>499.89386199386638</v>
      </c>
      <c r="D118" s="3">
        <f>$E$10^(B118-2020)*$E$9</f>
        <v>8.7299658724801863E-3</v>
      </c>
      <c r="E118" s="2">
        <f t="shared" si="8"/>
        <v>0.99977026405598735</v>
      </c>
      <c r="F118" s="5"/>
      <c r="G118">
        <f t="shared" si="10"/>
        <v>2126</v>
      </c>
      <c r="H118" s="1">
        <f>(1-$J$10^(G118-2020+1))/(1-$J$10)*$J$9</f>
        <v>1118.4324295879069</v>
      </c>
      <c r="I118" s="3">
        <f>$J$10^(G118-2020)*$J$9</f>
        <v>1.0787479097658377</v>
      </c>
      <c r="J118" s="2">
        <f t="shared" si="9"/>
        <v>0.97161189711142537</v>
      </c>
    </row>
    <row r="119" spans="2:10" x14ac:dyDescent="0.25">
      <c r="B119">
        <f t="shared" si="7"/>
        <v>2127</v>
      </c>
      <c r="C119" s="1">
        <f>(1-$E$10^(B119-2020+1))/(1-$E$10)*$E$9</f>
        <v>499.90192848233261</v>
      </c>
      <c r="D119" s="3">
        <f>$E$10^(B119-2020)*$E$9</f>
        <v>8.0664884661716917E-3</v>
      </c>
      <c r="E119" s="2">
        <f t="shared" si="8"/>
        <v>0.9997877239877323</v>
      </c>
      <c r="F119" s="5"/>
      <c r="G119">
        <f t="shared" si="10"/>
        <v>2127</v>
      </c>
      <c r="H119" s="1">
        <f>(1-$J$10^(G119-2020+1))/(1-$J$10)*$J$9</f>
        <v>1119.4755319145675</v>
      </c>
      <c r="I119" s="3">
        <f>$J$10^(G119-2020)*$J$9</f>
        <v>1.0431023266605317</v>
      </c>
      <c r="J119" s="2">
        <f t="shared" si="9"/>
        <v>0.97254993877209128</v>
      </c>
    </row>
    <row r="120" spans="2:10" x14ac:dyDescent="0.25">
      <c r="B120">
        <f t="shared" si="7"/>
        <v>2128</v>
      </c>
      <c r="C120" s="1">
        <f>(1-$E$10^(B120-2020+1))/(1-$E$10)*$E$9</f>
        <v>499.90938191767538</v>
      </c>
      <c r="D120" s="3">
        <f>$E$10^(B120-2020)*$E$9</f>
        <v>7.4534353427426446E-3</v>
      </c>
      <c r="E120" s="2">
        <f t="shared" si="8"/>
        <v>0.99980385696466467</v>
      </c>
      <c r="F120" s="5"/>
      <c r="G120">
        <f t="shared" si="10"/>
        <v>2128</v>
      </c>
      <c r="H120" s="1">
        <f>(1-$J$10^(G120-2020+1))/(1-$J$10)*$J$9</f>
        <v>1120.484166512173</v>
      </c>
      <c r="I120" s="3">
        <f>$J$10^(G120-2020)*$J$9</f>
        <v>1.0086345976056623</v>
      </c>
      <c r="J120" s="2">
        <f t="shared" si="9"/>
        <v>0.97345698427353522</v>
      </c>
    </row>
    <row r="121" spans="2:10" x14ac:dyDescent="0.25">
      <c r="B121">
        <f t="shared" si="7"/>
        <v>2129</v>
      </c>
      <c r="C121" s="1">
        <f>(1-$E$10^(B121-2020+1))/(1-$E$10)*$E$9</f>
        <v>499.91626889193208</v>
      </c>
      <c r="D121" s="3">
        <f>$E$10^(B121-2020)*$E$9</f>
        <v>6.8869742566942029E-3</v>
      </c>
      <c r="E121" s="2">
        <f t="shared" si="8"/>
        <v>0.99981876383535018</v>
      </c>
      <c r="F121" s="5"/>
      <c r="G121">
        <f t="shared" si="10"/>
        <v>2129</v>
      </c>
      <c r="H121" s="1">
        <f>(1-$J$10^(G121-2020+1))/(1-$J$10)*$J$9</f>
        <v>1121.4594723143796</v>
      </c>
      <c r="I121" s="3">
        <f>$J$10^(G121-2020)*$J$9</f>
        <v>0.97530580220651863</v>
      </c>
      <c r="J121" s="2">
        <f t="shared" si="9"/>
        <v>0.9743340578366706</v>
      </c>
    </row>
    <row r="122" spans="2:10" x14ac:dyDescent="0.25">
      <c r="B122">
        <f t="shared" ref="B122:B128" si="11">B121+1</f>
        <v>2130</v>
      </c>
      <c r="C122" s="1">
        <f>(1-$E$10^(B122-2020+1))/(1-$E$10)*$E$9</f>
        <v>499.92263245614521</v>
      </c>
      <c r="D122" s="3">
        <f>$E$10^(B122-2020)*$E$9</f>
        <v>6.3635642131854436E-3</v>
      </c>
      <c r="E122" s="2">
        <f t="shared" si="8"/>
        <v>0.9998325377838635</v>
      </c>
      <c r="F122" s="5"/>
      <c r="G122">
        <f t="shared" si="10"/>
        <v>2130</v>
      </c>
      <c r="H122" s="1">
        <f>(1-$J$10^(G122-2020+1))/(1-$J$10)*$J$9</f>
        <v>1122.4025506205132</v>
      </c>
      <c r="I122" s="3">
        <f>$J$10^(G122-2020)*$J$9</f>
        <v>0.94307830613360766</v>
      </c>
      <c r="J122" s="2">
        <f t="shared" si="9"/>
        <v>0.97518214983858931</v>
      </c>
    </row>
    <row r="123" spans="2:10" x14ac:dyDescent="0.25">
      <c r="B123">
        <f t="shared" si="11"/>
        <v>2131</v>
      </c>
      <c r="C123" s="1">
        <f>(1-$E$10^(B123-2020+1))/(1-$E$10)*$E$9</f>
        <v>499.92851238947821</v>
      </c>
      <c r="D123" s="3">
        <f>$E$10^(B123-2020)*$E$9</f>
        <v>5.8799333329833522E-3</v>
      </c>
      <c r="E123" s="2">
        <f t="shared" si="8"/>
        <v>0.99984526491228987</v>
      </c>
      <c r="F123" s="5"/>
      <c r="G123">
        <f t="shared" si="10"/>
        <v>2131</v>
      </c>
      <c r="H123" s="1">
        <f>(1-$J$10^(G123-2020+1))/(1-$J$10)*$J$9</f>
        <v>1123.3144663391397</v>
      </c>
      <c r="I123" s="3">
        <f>$J$10^(G123-2020)*$J$9</f>
        <v>0.91191571862658416</v>
      </c>
      <c r="J123" s="2">
        <f t="shared" si="9"/>
        <v>0.97600221793087938</v>
      </c>
    </row>
    <row r="124" spans="2:10" x14ac:dyDescent="0.25">
      <c r="B124">
        <f t="shared" si="11"/>
        <v>2132</v>
      </c>
      <c r="C124" s="1">
        <f>(1-$E$10^(B124-2020+1))/(1-$E$10)*$E$9</f>
        <v>499.93394544787787</v>
      </c>
      <c r="D124" s="3">
        <f>$E$10^(B124-2020)*$E$9</f>
        <v>5.4330583996766175E-3</v>
      </c>
      <c r="E124" s="2">
        <f t="shared" si="8"/>
        <v>0.99985702477895588</v>
      </c>
      <c r="F124" s="5"/>
      <c r="G124">
        <f t="shared" si="10"/>
        <v>2132</v>
      </c>
      <c r="H124" s="1">
        <f>(1-$J$10^(G124-2020+1))/(1-$J$10)*$J$9</f>
        <v>1124.1962491905422</v>
      </c>
      <c r="I124" s="3">
        <f>$J$10^(G124-2020)*$J$9</f>
        <v>0.88178285140240142</v>
      </c>
      <c r="J124" s="2">
        <f t="shared" si="9"/>
        <v>0.97679518812098942</v>
      </c>
    </row>
    <row r="125" spans="2:10" x14ac:dyDescent="0.25">
      <c r="B125">
        <f t="shared" si="11"/>
        <v>2133</v>
      </c>
      <c r="C125" s="1">
        <f>(1-$E$10^(B125-2020+1))/(1-$E$10)*$E$9</f>
        <v>499.93896559383921</v>
      </c>
      <c r="D125" s="3">
        <f>$E$10^(B125-2020)*$E$9</f>
        <v>5.0201459613011933E-3</v>
      </c>
      <c r="E125" s="2">
        <f t="shared" si="8"/>
        <v>0.99986789089575523</v>
      </c>
      <c r="F125" s="5"/>
      <c r="G125">
        <f t="shared" si="10"/>
        <v>2133</v>
      </c>
      <c r="H125" s="1">
        <f>(1-$J$10^(G125-2020+1))/(1-$J$10)*$J$9</f>
        <v>1125.0488948694633</v>
      </c>
      <c r="I125" s="3">
        <f>$J$10^(G125-2020)*$J$9</f>
        <v>0.85264567892127863</v>
      </c>
      <c r="J125" s="2">
        <f t="shared" si="9"/>
        <v>0.97756195581786109</v>
      </c>
    </row>
    <row r="126" spans="2:10" x14ac:dyDescent="0.25">
      <c r="B126">
        <f t="shared" si="11"/>
        <v>2134</v>
      </c>
      <c r="C126" s="1">
        <f>(1-$E$10^(B126-2020+1))/(1-$E$10)*$E$9</f>
        <v>499.94360420870743</v>
      </c>
      <c r="D126" s="3">
        <f>$E$10^(B126-2020)*$E$9</f>
        <v>4.6386148682423037E-3</v>
      </c>
      <c r="E126" s="2">
        <f t="shared" si="8"/>
        <v>0.99987793118767787</v>
      </c>
      <c r="F126" s="5"/>
      <c r="G126">
        <f t="shared" si="10"/>
        <v>2134</v>
      </c>
      <c r="H126" s="1">
        <f>(1-$J$10^(G126-2020+1))/(1-$J$10)*$J$9</f>
        <v>1125.8733661694291</v>
      </c>
      <c r="I126" s="3">
        <f>$J$10^(G126-2020)*$J$9</f>
        <v>0.82447129996561908</v>
      </c>
      <c r="J126" s="2">
        <f t="shared" si="9"/>
        <v>0.97830338684300999</v>
      </c>
    </row>
    <row r="127" spans="2:10" x14ac:dyDescent="0.25">
      <c r="B127">
        <f t="shared" si="11"/>
        <v>2135</v>
      </c>
      <c r="C127" s="1">
        <f>(1-$E$10^(B127-2020+1))/(1-$E$10)*$E$9</f>
        <v>499.94789028884571</v>
      </c>
      <c r="D127" s="3">
        <f>$E$10^(B127-2020)*$E$9</f>
        <v>4.2860801382558896E-3</v>
      </c>
      <c r="E127" s="2">
        <f t="shared" si="8"/>
        <v>0.9998872084174143</v>
      </c>
      <c r="F127" s="5"/>
      <c r="G127">
        <f t="shared" si="10"/>
        <v>2135</v>
      </c>
      <c r="H127" s="1">
        <f>(1-$J$10^(G127-2020+1))/(1-$J$10)*$J$9</f>
        <v>1126.6705940699176</v>
      </c>
      <c r="I127" s="3">
        <f>$J$10^(G127-2020)*$J$9</f>
        <v>0.79722790048849435</v>
      </c>
      <c r="J127" s="2">
        <f t="shared" si="9"/>
        <v>0.97902031840819748</v>
      </c>
    </row>
    <row r="128" spans="2:10" x14ac:dyDescent="0.25">
      <c r="B128">
        <f t="shared" si="11"/>
        <v>2136</v>
      </c>
      <c r="C128" s="1">
        <f>(1-$E$10^(B128-2020+1))/(1-$E$10)*$E$9</f>
        <v>499.95185062689347</v>
      </c>
      <c r="D128" s="3">
        <f>$E$10^(B128-2020)*$E$9</f>
        <v>3.9603380477484414E-3</v>
      </c>
      <c r="E128" s="2">
        <f t="shared" si="8"/>
        <v>0.9998957805776908</v>
      </c>
      <c r="F128" s="5"/>
      <c r="G128">
        <f t="shared" si="10"/>
        <v>2136</v>
      </c>
      <c r="H128" s="1">
        <f>(1-$J$10^(G128-2020+1))/(1-$J$10)*$J$9</f>
        <v>1127.4414787876074</v>
      </c>
      <c r="I128" s="3">
        <f>$J$10^(G128-2020)*$J$9</f>
        <v>0.77088471768974409</v>
      </c>
      <c r="J128" s="2">
        <f t="shared" si="9"/>
        <v>0.97971356006079624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352D-82D0-4175-8602-888CF7460597}">
  <dimension ref="A1:F5"/>
  <sheetViews>
    <sheetView workbookViewId="0">
      <selection activeCell="A6" sqref="A6"/>
    </sheetView>
  </sheetViews>
  <sheetFormatPr defaultRowHeight="15" x14ac:dyDescent="0.25"/>
  <cols>
    <col min="1" max="1" width="37" customWidth="1"/>
  </cols>
  <sheetData>
    <row r="1" spans="1:6" x14ac:dyDescent="0.25">
      <c r="A1" t="s">
        <v>6</v>
      </c>
    </row>
    <row r="2" spans="1:6" ht="45" x14ac:dyDescent="0.25">
      <c r="B2">
        <v>2019</v>
      </c>
      <c r="C2">
        <v>2030</v>
      </c>
      <c r="D2">
        <v>2040</v>
      </c>
      <c r="E2" s="9" t="s">
        <v>9</v>
      </c>
      <c r="F2" s="9" t="s">
        <v>10</v>
      </c>
    </row>
    <row r="3" spans="1:6" x14ac:dyDescent="0.25">
      <c r="A3" t="s">
        <v>8</v>
      </c>
      <c r="B3">
        <v>59</v>
      </c>
      <c r="C3">
        <v>31</v>
      </c>
      <c r="D3">
        <v>18</v>
      </c>
      <c r="E3" s="2">
        <f>1-C3/$B$3</f>
        <v>0.47457627118644063</v>
      </c>
      <c r="F3" s="2">
        <f>1-D3/$B$3</f>
        <v>0.69491525423728806</v>
      </c>
    </row>
    <row r="4" spans="1:6" x14ac:dyDescent="0.25">
      <c r="A4" t="s">
        <v>7</v>
      </c>
      <c r="B4">
        <v>59</v>
      </c>
      <c r="C4">
        <v>40</v>
      </c>
      <c r="D4">
        <v>30</v>
      </c>
      <c r="E4" s="2">
        <f>1-C4/$B$3</f>
        <v>0.32203389830508478</v>
      </c>
      <c r="F4" s="2">
        <f>1-D4/$B$3</f>
        <v>0.49152542372881358</v>
      </c>
    </row>
    <row r="5" spans="1:6" x14ac:dyDescent="0.25">
      <c r="A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Simplistic</vt:lpstr>
      <vt:lpstr>IPCC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Brownsberger, William (SEN)</dc:creator>
  <cp:lastModifiedBy>Brownsberger, William (SEN)</cp:lastModifiedBy>
  <dcterms:created xsi:type="dcterms:W3CDTF">2025-12-01T14:03:52Z</dcterms:created>
  <dcterms:modified xsi:type="dcterms:W3CDTF">2025-12-02T10:33:54Z</dcterms:modified>
</cp:coreProperties>
</file>