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5"/>
  <workbookPr defaultThemeVersion="166925"/>
  <xr:revisionPtr revIDLastSave="0" documentId="8_{6924A955-A6AA-4FC2-A17B-CB6E660A1F7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" l="1"/>
  <c r="M21" i="1"/>
  <c r="E35" i="1"/>
  <c r="E22" i="1"/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5" i="1"/>
  <c r="F34" i="1"/>
  <c r="F33" i="1"/>
  <c r="F32" i="1"/>
  <c r="F31" i="1"/>
  <c r="F30" i="1"/>
  <c r="F29" i="1"/>
  <c r="F28" i="1"/>
  <c r="F27" i="1"/>
  <c r="F26" i="1"/>
  <c r="F25" i="1"/>
  <c r="N20" i="1"/>
  <c r="N19" i="1"/>
  <c r="N18" i="1"/>
  <c r="N17" i="1"/>
  <c r="N16" i="1"/>
  <c r="N15" i="1"/>
  <c r="N14" i="1"/>
  <c r="N13" i="1"/>
  <c r="N12" i="1"/>
  <c r="N11" i="1"/>
  <c r="N10" i="1"/>
  <c r="N9" i="1"/>
  <c r="U20" i="1"/>
  <c r="U19" i="1"/>
  <c r="U18" i="1"/>
  <c r="U17" i="1"/>
  <c r="U16" i="1"/>
  <c r="U15" i="1"/>
  <c r="U14" i="1"/>
  <c r="U13" i="1"/>
  <c r="U12" i="1"/>
  <c r="U11" i="1"/>
  <c r="U10" i="1"/>
  <c r="U9" i="1"/>
</calcChain>
</file>

<file path=xl/sharedStrings.xml><?xml version="1.0" encoding="utf-8"?>
<sst xmlns="http://schemas.openxmlformats.org/spreadsheetml/2006/main" count="241" uniqueCount="36">
  <si>
    <t>From ACS 2022  five year data -- foots to table All Renter Households by Rent Level, Income Level and Rent Burden Level, 2022 ACS 5-Year Data in following post:</t>
  </si>
  <si>
    <t>https://willbrownsberger.com/the-unsustainably-rent-burdened-part-ii/</t>
  </si>
  <si>
    <t>High Rent URB</t>
  </si>
  <si>
    <t>final urb high rent group by program participation</t>
  </si>
  <si>
    <t>low not urb (ex zero rent)</t>
  </si>
  <si>
    <t>ELI Zero Rent</t>
  </si>
  <si>
    <t>Expr3</t>
  </si>
  <si>
    <t>Expr4</t>
  </si>
  <si>
    <t>Expr1</t>
  </si>
  <si>
    <t>Expr2</t>
  </si>
  <si>
    <t>SumOfwgtp</t>
  </si>
  <si>
    <t>Expr1005</t>
  </si>
  <si>
    <t>MassHealth</t>
  </si>
  <si>
    <t>FS</t>
  </si>
  <si>
    <t>PA</t>
  </si>
  <si>
    <t>SSI</t>
  </si>
  <si>
    <t>X SSI</t>
  </si>
  <si>
    <t>X PA</t>
  </si>
  <si>
    <t>X FS</t>
  </si>
  <si>
    <t>X MassHealth</t>
  </si>
  <si>
    <t>final urb low rent group by program participation</t>
  </si>
  <si>
    <t>Orig Table</t>
  </si>
  <si>
    <t>final urb vs low rent</t>
  </si>
  <si>
    <t>size_rent_10_ove _863</t>
  </si>
  <si>
    <t>Level_Majority-a</t>
  </si>
  <si>
    <t>1-Zero Rent</t>
  </si>
  <si>
    <t>2-Not Rent Burdened</t>
  </si>
  <si>
    <t>3-Rent Burdened</t>
  </si>
  <si>
    <t>4-Severely Rent Burdened</t>
  </si>
  <si>
    <t>5-Unsustainably Rent Burdened</t>
  </si>
  <si>
    <t>1=Low</t>
  </si>
  <si>
    <t>1-ELI</t>
  </si>
  <si>
    <t>2-VLI</t>
  </si>
  <si>
    <t>3-LI</t>
  </si>
  <si>
    <t>4-NOT LI</t>
  </si>
  <si>
    <t>2-High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</si>
</sst>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/>
    <xf numFmtId="0" fontId="4" fillId="3" borderId="1" xfId="0" applyFont="1" applyFill="1" applyBorder="1"/>
    <xf numFmtId="0" fontId="2" fillId="0" borderId="0" xfId="0" applyFont="1"/>
    <xf numFmtId="0" fontId="1" fillId="0" borderId="0" xfId="1"/>
    <xf numFmtId="9" fontId="0" fillId="0" borderId="0" xfId="0" applyNumberFormat="1"/>
    <xf numFmtId="0" fontId="4" fillId="4" borderId="1" xfId="0" applyFont="1" applyFill="1" applyBorder="1"/>
    <xf numFmtId="9" fontId="0" fillId="4" borderId="0" xfId="0" applyNumberFormat="1" applyFill="1"/>
    <xf numFmtId="0" fontId="4" fillId="5" borderId="1" xfId="0" applyFont="1" applyFill="1" applyBorder="1"/>
    <xf numFmtId="9" fontId="0" fillId="5" borderId="0" xfId="0" applyNumberFormat="1" applyFill="1"/>
    <xf numFmtId="0" fontId="0" fillId="3" borderId="1" xfId="0" applyFill="1" applyBorder="1"/>
    <xf numFmtId="9" fontId="4" fillId="3" borderId="1" xfId="0" applyNumberFormat="1" applyFont="1" applyFill="1" applyBorder="1"/>
    <xf numFmtId="9" fontId="4" fillId="4" borderId="1" xfId="0" applyNumberFormat="1" applyFont="1" applyFill="1" applyBorder="1"/>
    <xf numFmtId="9" fontId="4" fillId="5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2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illbrownsberger.com/the-unsustainably-rent-burdened-part-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workbookViewId="0">
      <selection activeCell="A2" sqref="A2"/>
    </sheetView>
  </sheetViews>
  <sheetFormatPr defaultRowHeight="15"/>
  <cols>
    <col min="1" max="1" width="16" customWidth="1"/>
    <col min="2" max="2" width="13.28515625" customWidth="1"/>
    <col min="3" max="3" width="12.140625" customWidth="1"/>
    <col min="4" max="4" width="10.42578125" customWidth="1"/>
    <col min="5" max="5" width="12.85546875" customWidth="1"/>
    <col min="9" max="9" width="13.85546875" customWidth="1"/>
  </cols>
  <sheetData>
    <row r="1" spans="1:21">
      <c r="A1" s="3" t="s">
        <v>0</v>
      </c>
    </row>
    <row r="2" spans="1:21">
      <c r="A2" s="4" t="s">
        <v>1</v>
      </c>
    </row>
    <row r="3" spans="1:21">
      <c r="A3" s="4"/>
    </row>
    <row r="4" spans="1:21">
      <c r="A4" s="4"/>
    </row>
    <row r="5" spans="1:21">
      <c r="A5" s="4"/>
    </row>
    <row r="6" spans="1:21">
      <c r="A6" t="s">
        <v>2</v>
      </c>
    </row>
    <row r="7" spans="1:21">
      <c r="A7" s="15" t="s">
        <v>3</v>
      </c>
      <c r="B7" s="15"/>
      <c r="C7" s="15"/>
      <c r="D7" s="15"/>
      <c r="E7" s="15"/>
      <c r="I7" s="15" t="s">
        <v>4</v>
      </c>
      <c r="J7" s="15"/>
      <c r="K7" s="15"/>
      <c r="L7" s="15"/>
      <c r="M7" s="15"/>
      <c r="N7" s="15"/>
      <c r="P7" s="15" t="s">
        <v>5</v>
      </c>
      <c r="Q7" s="15"/>
      <c r="R7" s="15"/>
      <c r="S7" s="15"/>
      <c r="T7" s="15"/>
      <c r="U7" s="15"/>
    </row>
    <row r="8" spans="1:21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I8" s="1" t="s">
        <v>6</v>
      </c>
      <c r="J8" s="1" t="s">
        <v>7</v>
      </c>
      <c r="K8" s="1" t="s">
        <v>8</v>
      </c>
      <c r="L8" s="1" t="s">
        <v>9</v>
      </c>
      <c r="M8" s="1" t="s">
        <v>10</v>
      </c>
      <c r="N8" s="1"/>
      <c r="P8" s="1" t="s">
        <v>6</v>
      </c>
      <c r="Q8" s="1" t="s">
        <v>7</v>
      </c>
      <c r="R8" s="1" t="s">
        <v>8</v>
      </c>
      <c r="S8" s="1" t="s">
        <v>9</v>
      </c>
      <c r="T8" s="1" t="s">
        <v>10</v>
      </c>
      <c r="U8" s="1" t="s">
        <v>11</v>
      </c>
    </row>
    <row r="9" spans="1:21">
      <c r="A9" s="2" t="s">
        <v>12</v>
      </c>
      <c r="B9" s="2" t="s">
        <v>13</v>
      </c>
      <c r="C9" s="2" t="s">
        <v>14</v>
      </c>
      <c r="D9" s="2" t="s">
        <v>15</v>
      </c>
      <c r="E9" s="2">
        <v>2291</v>
      </c>
      <c r="F9" s="5">
        <f>E9/$E$22</f>
        <v>1.8759467758444216E-2</v>
      </c>
      <c r="I9" s="2" t="s">
        <v>12</v>
      </c>
      <c r="J9" s="2" t="s">
        <v>13</v>
      </c>
      <c r="K9" s="2" t="s">
        <v>14</v>
      </c>
      <c r="L9" s="2" t="s">
        <v>15</v>
      </c>
      <c r="M9" s="2">
        <v>5518</v>
      </c>
      <c r="N9" s="11">
        <f>M9/$M$21</f>
        <v>4.9936199672401156E-2</v>
      </c>
      <c r="P9" s="2" t="s">
        <v>12</v>
      </c>
      <c r="Q9" s="2" t="s">
        <v>13</v>
      </c>
      <c r="R9" s="2" t="s">
        <v>14</v>
      </c>
      <c r="S9" s="2" t="s">
        <v>15</v>
      </c>
      <c r="T9" s="2">
        <v>173</v>
      </c>
      <c r="U9" s="11">
        <f>T9/$T$21</f>
        <v>1.3260769584546988E-2</v>
      </c>
    </row>
    <row r="10" spans="1:21">
      <c r="A10" s="2" t="s">
        <v>12</v>
      </c>
      <c r="B10" s="2" t="s">
        <v>13</v>
      </c>
      <c r="C10" s="2" t="s">
        <v>14</v>
      </c>
      <c r="D10" s="2" t="s">
        <v>16</v>
      </c>
      <c r="E10" s="2">
        <v>4645</v>
      </c>
      <c r="F10" s="5">
        <f t="shared" ref="F10:F22" si="0">E10/$E$22</f>
        <v>3.8034800409416585E-2</v>
      </c>
      <c r="I10" s="2" t="s">
        <v>12</v>
      </c>
      <c r="J10" s="2" t="s">
        <v>13</v>
      </c>
      <c r="K10" s="2" t="s">
        <v>14</v>
      </c>
      <c r="L10" s="2" t="s">
        <v>16</v>
      </c>
      <c r="M10" s="2">
        <v>6507</v>
      </c>
      <c r="N10" s="11">
        <f t="shared" ref="N10:N20" si="1">M10/$M$21</f>
        <v>5.8886344919955473E-2</v>
      </c>
      <c r="P10" s="2" t="s">
        <v>12</v>
      </c>
      <c r="Q10" s="2" t="s">
        <v>13</v>
      </c>
      <c r="R10" s="2" t="s">
        <v>14</v>
      </c>
      <c r="S10" s="2" t="s">
        <v>16</v>
      </c>
      <c r="T10" s="2">
        <v>1054</v>
      </c>
      <c r="U10" s="11">
        <f t="shared" ref="U10:U20" si="2">T10/$T$21</f>
        <v>8.0791047064234248E-2</v>
      </c>
    </row>
    <row r="11" spans="1:21">
      <c r="A11" s="2" t="s">
        <v>12</v>
      </c>
      <c r="B11" s="2" t="s">
        <v>13</v>
      </c>
      <c r="C11" s="2" t="s">
        <v>17</v>
      </c>
      <c r="D11" s="2" t="s">
        <v>15</v>
      </c>
      <c r="E11" s="2">
        <v>9505</v>
      </c>
      <c r="F11" s="5">
        <f t="shared" si="0"/>
        <v>7.7830092118730806E-2</v>
      </c>
      <c r="I11" s="2" t="s">
        <v>12</v>
      </c>
      <c r="J11" s="2" t="s">
        <v>13</v>
      </c>
      <c r="K11" s="2" t="s">
        <v>17</v>
      </c>
      <c r="L11" s="2" t="s">
        <v>15</v>
      </c>
      <c r="M11" s="2">
        <v>25808</v>
      </c>
      <c r="N11" s="11">
        <f t="shared" si="1"/>
        <v>0.2335544474710636</v>
      </c>
      <c r="P11" s="2" t="s">
        <v>12</v>
      </c>
      <c r="Q11" s="2" t="s">
        <v>13</v>
      </c>
      <c r="R11" s="2" t="s">
        <v>17</v>
      </c>
      <c r="S11" s="2" t="s">
        <v>15</v>
      </c>
      <c r="T11" s="2">
        <v>789</v>
      </c>
      <c r="U11" s="11">
        <f t="shared" si="2"/>
        <v>6.0478307527211408E-2</v>
      </c>
    </row>
    <row r="12" spans="1:21">
      <c r="A12" s="2" t="s">
        <v>12</v>
      </c>
      <c r="B12" s="2" t="s">
        <v>13</v>
      </c>
      <c r="C12" s="2" t="s">
        <v>17</v>
      </c>
      <c r="D12" s="2" t="s">
        <v>16</v>
      </c>
      <c r="E12" s="2">
        <v>25091</v>
      </c>
      <c r="F12" s="5">
        <f t="shared" si="0"/>
        <v>0.205453428863869</v>
      </c>
      <c r="I12" s="2" t="s">
        <v>12</v>
      </c>
      <c r="J12" s="2" t="s">
        <v>13</v>
      </c>
      <c r="K12" s="2" t="s">
        <v>17</v>
      </c>
      <c r="L12" s="2" t="s">
        <v>16</v>
      </c>
      <c r="M12" s="2">
        <v>32529</v>
      </c>
      <c r="N12" s="11">
        <f t="shared" si="1"/>
        <v>0.29437742644862941</v>
      </c>
      <c r="P12" s="2" t="s">
        <v>12</v>
      </c>
      <c r="Q12" s="2" t="s">
        <v>13</v>
      </c>
      <c r="R12" s="2" t="s">
        <v>17</v>
      </c>
      <c r="S12" s="2" t="s">
        <v>16</v>
      </c>
      <c r="T12" s="2">
        <v>2125</v>
      </c>
      <c r="U12" s="11">
        <f t="shared" si="2"/>
        <v>0.16288517553273033</v>
      </c>
    </row>
    <row r="13" spans="1:21">
      <c r="A13" s="2" t="s">
        <v>12</v>
      </c>
      <c r="B13" s="2" t="s">
        <v>18</v>
      </c>
      <c r="C13" s="2" t="s">
        <v>14</v>
      </c>
      <c r="D13" s="2" t="s">
        <v>15</v>
      </c>
      <c r="E13" s="2">
        <v>489</v>
      </c>
      <c r="F13" s="5">
        <f t="shared" si="0"/>
        <v>4.0040941658137158E-3</v>
      </c>
      <c r="I13" s="2" t="s">
        <v>12</v>
      </c>
      <c r="J13" s="2" t="s">
        <v>18</v>
      </c>
      <c r="K13" s="2" t="s">
        <v>14</v>
      </c>
      <c r="L13" s="2" t="s">
        <v>15</v>
      </c>
      <c r="M13" s="2">
        <v>454</v>
      </c>
      <c r="N13" s="11">
        <f t="shared" si="1"/>
        <v>4.1085601035284747E-3</v>
      </c>
      <c r="P13" s="2" t="s">
        <v>12</v>
      </c>
      <c r="Q13" s="2" t="s">
        <v>18</v>
      </c>
      <c r="R13" s="2" t="s">
        <v>14</v>
      </c>
      <c r="S13" s="2" t="s">
        <v>15</v>
      </c>
      <c r="T13" s="2">
        <v>31</v>
      </c>
      <c r="U13" s="11">
        <f t="shared" si="2"/>
        <v>2.3762072665951249E-3</v>
      </c>
    </row>
    <row r="14" spans="1:21">
      <c r="A14" s="2" t="s">
        <v>12</v>
      </c>
      <c r="B14" s="2" t="s">
        <v>18</v>
      </c>
      <c r="C14" s="2" t="s">
        <v>14</v>
      </c>
      <c r="D14" s="2" t="s">
        <v>16</v>
      </c>
      <c r="E14" s="2">
        <v>887</v>
      </c>
      <c r="F14" s="5">
        <f t="shared" si="0"/>
        <v>7.2630501535312182E-3</v>
      </c>
      <c r="I14" s="2" t="s">
        <v>12</v>
      </c>
      <c r="J14" s="2" t="s">
        <v>18</v>
      </c>
      <c r="K14" s="2" t="s">
        <v>14</v>
      </c>
      <c r="L14" s="2" t="s">
        <v>16</v>
      </c>
      <c r="M14" s="2">
        <v>312</v>
      </c>
      <c r="N14" s="11">
        <f t="shared" si="1"/>
        <v>2.8235038596935774E-3</v>
      </c>
      <c r="P14" s="2" t="s">
        <v>12</v>
      </c>
      <c r="Q14" s="2" t="s">
        <v>18</v>
      </c>
      <c r="R14" s="2" t="s">
        <v>14</v>
      </c>
      <c r="S14" s="2" t="s">
        <v>16</v>
      </c>
      <c r="T14" s="2">
        <v>9</v>
      </c>
      <c r="U14" s="11">
        <f t="shared" si="2"/>
        <v>6.8986662578568144E-4</v>
      </c>
    </row>
    <row r="15" spans="1:21">
      <c r="A15" s="2" t="s">
        <v>12</v>
      </c>
      <c r="B15" s="2" t="s">
        <v>18</v>
      </c>
      <c r="C15" s="2" t="s">
        <v>17</v>
      </c>
      <c r="D15" s="2" t="s">
        <v>15</v>
      </c>
      <c r="E15" s="2">
        <v>3287</v>
      </c>
      <c r="F15" s="5">
        <f t="shared" si="0"/>
        <v>2.6915046059365403E-2</v>
      </c>
      <c r="I15" s="2" t="s">
        <v>12</v>
      </c>
      <c r="J15" s="2" t="s">
        <v>18</v>
      </c>
      <c r="K15" s="2" t="s">
        <v>17</v>
      </c>
      <c r="L15" s="2" t="s">
        <v>15</v>
      </c>
      <c r="M15" s="2">
        <v>4002</v>
      </c>
      <c r="N15" s="11">
        <f t="shared" si="1"/>
        <v>3.6216866815684923E-2</v>
      </c>
      <c r="P15" s="2" t="s">
        <v>12</v>
      </c>
      <c r="Q15" s="2" t="s">
        <v>18</v>
      </c>
      <c r="R15" s="2" t="s">
        <v>17</v>
      </c>
      <c r="S15" s="2" t="s">
        <v>15</v>
      </c>
      <c r="T15" s="2">
        <v>389</v>
      </c>
      <c r="U15" s="11">
        <f t="shared" si="2"/>
        <v>2.981756860340334E-2</v>
      </c>
    </row>
    <row r="16" spans="1:21">
      <c r="A16" s="8" t="s">
        <v>12</v>
      </c>
      <c r="B16" s="8" t="s">
        <v>18</v>
      </c>
      <c r="C16" s="8" t="s">
        <v>17</v>
      </c>
      <c r="D16" s="8" t="s">
        <v>16</v>
      </c>
      <c r="E16" s="8">
        <v>24476</v>
      </c>
      <c r="F16" s="9">
        <f t="shared" si="0"/>
        <v>0.20041760491299898</v>
      </c>
      <c r="I16" s="8" t="s">
        <v>12</v>
      </c>
      <c r="J16" s="8" t="s">
        <v>18</v>
      </c>
      <c r="K16" s="8" t="s">
        <v>17</v>
      </c>
      <c r="L16" s="8" t="s">
        <v>16</v>
      </c>
      <c r="M16" s="8">
        <v>11274</v>
      </c>
      <c r="N16" s="13">
        <f t="shared" si="1"/>
        <v>0.10202622600700446</v>
      </c>
      <c r="P16" s="8" t="s">
        <v>12</v>
      </c>
      <c r="Q16" s="8" t="s">
        <v>18</v>
      </c>
      <c r="R16" s="8" t="s">
        <v>17</v>
      </c>
      <c r="S16" s="8" t="s">
        <v>16</v>
      </c>
      <c r="T16" s="8">
        <v>2837</v>
      </c>
      <c r="U16" s="13">
        <f t="shared" si="2"/>
        <v>0.21746129081710869</v>
      </c>
    </row>
    <row r="17" spans="1:21">
      <c r="A17" s="2" t="s">
        <v>19</v>
      </c>
      <c r="B17" s="2" t="s">
        <v>13</v>
      </c>
      <c r="C17" s="2" t="s">
        <v>14</v>
      </c>
      <c r="D17" s="2" t="s">
        <v>16</v>
      </c>
      <c r="E17" s="2">
        <v>392</v>
      </c>
      <c r="F17" s="5">
        <f t="shared" si="0"/>
        <v>3.2098259979529173E-3</v>
      </c>
      <c r="I17" s="2" t="s">
        <v>19</v>
      </c>
      <c r="J17" s="2" t="s">
        <v>13</v>
      </c>
      <c r="K17" s="2" t="s">
        <v>14</v>
      </c>
      <c r="L17" s="2" t="s">
        <v>16</v>
      </c>
      <c r="M17" s="2">
        <v>770</v>
      </c>
      <c r="N17" s="11">
        <f t="shared" si="1"/>
        <v>6.968262730654021E-3</v>
      </c>
      <c r="P17" s="2" t="s">
        <v>19</v>
      </c>
      <c r="Q17" s="2" t="s">
        <v>13</v>
      </c>
      <c r="R17" s="2" t="s">
        <v>14</v>
      </c>
      <c r="S17" s="2" t="s">
        <v>16</v>
      </c>
      <c r="T17" s="2">
        <v>42</v>
      </c>
      <c r="U17" s="11">
        <f t="shared" si="2"/>
        <v>3.2193775869998466E-3</v>
      </c>
    </row>
    <row r="18" spans="1:21">
      <c r="A18" s="2" t="s">
        <v>19</v>
      </c>
      <c r="B18" s="2" t="s">
        <v>13</v>
      </c>
      <c r="C18" s="2" t="s">
        <v>17</v>
      </c>
      <c r="D18" s="2" t="s">
        <v>16</v>
      </c>
      <c r="E18" s="2">
        <v>5184</v>
      </c>
      <c r="F18" s="5">
        <f t="shared" si="0"/>
        <v>4.2448311156601845E-2</v>
      </c>
      <c r="I18" s="2" t="s">
        <v>19</v>
      </c>
      <c r="J18" s="2" t="s">
        <v>13</v>
      </c>
      <c r="K18" s="2" t="s">
        <v>17</v>
      </c>
      <c r="L18" s="2" t="s">
        <v>16</v>
      </c>
      <c r="M18" s="2">
        <v>8508</v>
      </c>
      <c r="N18" s="11">
        <f t="shared" si="1"/>
        <v>7.6994778327797941E-2</v>
      </c>
      <c r="P18" s="2" t="s">
        <v>19</v>
      </c>
      <c r="Q18" s="2" t="s">
        <v>13</v>
      </c>
      <c r="R18" s="2" t="s">
        <v>17</v>
      </c>
      <c r="S18" s="2" t="s">
        <v>16</v>
      </c>
      <c r="T18" s="2">
        <v>569</v>
      </c>
      <c r="U18" s="11">
        <f t="shared" si="2"/>
        <v>4.3614901119116971E-2</v>
      </c>
    </row>
    <row r="19" spans="1:21">
      <c r="A19" s="2" t="s">
        <v>19</v>
      </c>
      <c r="B19" s="2" t="s">
        <v>18</v>
      </c>
      <c r="C19" s="2" t="s">
        <v>14</v>
      </c>
      <c r="D19" s="2" t="s">
        <v>16</v>
      </c>
      <c r="E19" s="2">
        <v>310</v>
      </c>
      <c r="F19" s="5">
        <f t="shared" si="0"/>
        <v>2.5383828045035823E-3</v>
      </c>
      <c r="I19" s="2" t="s">
        <v>19</v>
      </c>
      <c r="J19" s="2" t="s">
        <v>18</v>
      </c>
      <c r="K19" s="2" t="s">
        <v>14</v>
      </c>
      <c r="L19" s="2" t="s">
        <v>16</v>
      </c>
      <c r="M19" s="2">
        <v>505</v>
      </c>
      <c r="N19" s="11">
        <f t="shared" si="1"/>
        <v>4.5700943882860789E-3</v>
      </c>
      <c r="P19" s="2" t="s">
        <v>19</v>
      </c>
      <c r="Q19" s="2" t="s">
        <v>18</v>
      </c>
      <c r="R19" s="2" t="s">
        <v>14</v>
      </c>
      <c r="S19" s="2" t="s">
        <v>16</v>
      </c>
      <c r="T19" s="2">
        <v>39</v>
      </c>
      <c r="U19" s="11">
        <f t="shared" si="2"/>
        <v>2.9894220450712864E-3</v>
      </c>
    </row>
    <row r="20" spans="1:21">
      <c r="A20" s="2" t="s">
        <v>19</v>
      </c>
      <c r="B20" s="2" t="s">
        <v>18</v>
      </c>
      <c r="C20" s="2" t="s">
        <v>17</v>
      </c>
      <c r="D20" s="2" t="s">
        <v>15</v>
      </c>
      <c r="E20" s="2">
        <v>70</v>
      </c>
      <c r="F20" s="5">
        <f t="shared" si="0"/>
        <v>5.7318321392016381E-4</v>
      </c>
      <c r="I20" s="6" t="s">
        <v>19</v>
      </c>
      <c r="J20" s="6" t="s">
        <v>18</v>
      </c>
      <c r="K20" s="6" t="s">
        <v>17</v>
      </c>
      <c r="L20" s="6" t="s">
        <v>16</v>
      </c>
      <c r="M20" s="6">
        <v>14314</v>
      </c>
      <c r="N20" s="12">
        <f t="shared" si="1"/>
        <v>0.12953728925530086</v>
      </c>
      <c r="P20" s="6" t="s">
        <v>19</v>
      </c>
      <c r="Q20" s="6" t="s">
        <v>18</v>
      </c>
      <c r="R20" s="6" t="s">
        <v>17</v>
      </c>
      <c r="S20" s="6" t="s">
        <v>16</v>
      </c>
      <c r="T20" s="6">
        <v>4989</v>
      </c>
      <c r="U20" s="12">
        <f t="shared" si="2"/>
        <v>0.38241606622719609</v>
      </c>
    </row>
    <row r="21" spans="1:21">
      <c r="A21" s="6" t="s">
        <v>19</v>
      </c>
      <c r="B21" s="6" t="s">
        <v>18</v>
      </c>
      <c r="C21" s="6" t="s">
        <v>17</v>
      </c>
      <c r="D21" s="6" t="s">
        <v>16</v>
      </c>
      <c r="E21" s="6">
        <v>45498</v>
      </c>
      <c r="F21" s="7">
        <f t="shared" si="0"/>
        <v>0.3725527123848516</v>
      </c>
      <c r="M21">
        <f>SUM(M9:M20)</f>
        <v>110501</v>
      </c>
      <c r="T21">
        <f>SUM(T9:T20)</f>
        <v>13046</v>
      </c>
    </row>
    <row r="22" spans="1:21">
      <c r="E22">
        <f>SUM(E9:E21)</f>
        <v>122125</v>
      </c>
      <c r="F22" s="5">
        <f t="shared" si="0"/>
        <v>1</v>
      </c>
    </row>
    <row r="23" spans="1:21">
      <c r="A23" s="15" t="s">
        <v>20</v>
      </c>
      <c r="B23" s="15"/>
      <c r="C23" s="15"/>
      <c r="D23" s="15"/>
      <c r="E23" s="15"/>
    </row>
    <row r="24" spans="1:21">
      <c r="A24" s="1" t="s">
        <v>6</v>
      </c>
      <c r="B24" s="1" t="s">
        <v>7</v>
      </c>
      <c r="C24" s="1" t="s">
        <v>8</v>
      </c>
      <c r="D24" s="1" t="s">
        <v>9</v>
      </c>
      <c r="E24" s="1" t="s">
        <v>10</v>
      </c>
    </row>
    <row r="25" spans="1:21">
      <c r="A25" s="2" t="s">
        <v>12</v>
      </c>
      <c r="B25" s="2" t="s">
        <v>13</v>
      </c>
      <c r="C25" s="2" t="s">
        <v>14</v>
      </c>
      <c r="D25" s="2" t="s">
        <v>15</v>
      </c>
      <c r="E25" s="2">
        <v>140</v>
      </c>
      <c r="F25" s="5">
        <f>E25/$E$35</f>
        <v>7.6855511638120331E-3</v>
      </c>
    </row>
    <row r="26" spans="1:21">
      <c r="A26" s="2" t="s">
        <v>12</v>
      </c>
      <c r="B26" s="2" t="s">
        <v>13</v>
      </c>
      <c r="C26" s="2" t="s">
        <v>14</v>
      </c>
      <c r="D26" s="2" t="s">
        <v>16</v>
      </c>
      <c r="E26" s="2">
        <v>1983</v>
      </c>
      <c r="F26" s="5">
        <f t="shared" ref="F26:F35" si="3">E26/$E$35</f>
        <v>0.10886034255599474</v>
      </c>
    </row>
    <row r="27" spans="1:21">
      <c r="A27" s="2" t="s">
        <v>12</v>
      </c>
      <c r="B27" s="2" t="s">
        <v>13</v>
      </c>
      <c r="C27" s="2" t="s">
        <v>17</v>
      </c>
      <c r="D27" s="2" t="s">
        <v>15</v>
      </c>
      <c r="E27" s="2">
        <v>1372</v>
      </c>
      <c r="F27" s="5">
        <f t="shared" si="3"/>
        <v>7.5318401405357921E-2</v>
      </c>
    </row>
    <row r="28" spans="1:21">
      <c r="A28" s="2" t="s">
        <v>12</v>
      </c>
      <c r="B28" s="2" t="s">
        <v>13</v>
      </c>
      <c r="C28" s="2" t="s">
        <v>17</v>
      </c>
      <c r="D28" s="2" t="s">
        <v>16</v>
      </c>
      <c r="E28" s="2">
        <v>6893</v>
      </c>
      <c r="F28" s="5">
        <f t="shared" si="3"/>
        <v>0.37840360122968819</v>
      </c>
    </row>
    <row r="29" spans="1:21">
      <c r="A29" s="2" t="s">
        <v>12</v>
      </c>
      <c r="B29" s="2" t="s">
        <v>18</v>
      </c>
      <c r="C29" s="2" t="s">
        <v>14</v>
      </c>
      <c r="D29" s="2" t="s">
        <v>16</v>
      </c>
      <c r="E29" s="2">
        <v>45</v>
      </c>
      <c r="F29" s="5">
        <f t="shared" si="3"/>
        <v>2.4703557312252965E-3</v>
      </c>
    </row>
    <row r="30" spans="1:21">
      <c r="A30" s="2" t="s">
        <v>12</v>
      </c>
      <c r="B30" s="2" t="s">
        <v>18</v>
      </c>
      <c r="C30" s="2" t="s">
        <v>17</v>
      </c>
      <c r="D30" s="2" t="s">
        <v>15</v>
      </c>
      <c r="E30" s="2">
        <v>393</v>
      </c>
      <c r="F30" s="5">
        <f t="shared" si="3"/>
        <v>2.1574440052700924E-2</v>
      </c>
    </row>
    <row r="31" spans="1:21">
      <c r="A31" s="8" t="s">
        <v>12</v>
      </c>
      <c r="B31" s="8" t="s">
        <v>18</v>
      </c>
      <c r="C31" s="8" t="s">
        <v>17</v>
      </c>
      <c r="D31" s="8" t="s">
        <v>16</v>
      </c>
      <c r="E31" s="8">
        <v>2988</v>
      </c>
      <c r="F31" s="9">
        <f t="shared" si="3"/>
        <v>0.16403162055335968</v>
      </c>
    </row>
    <row r="32" spans="1:21">
      <c r="A32" s="2" t="s">
        <v>19</v>
      </c>
      <c r="B32" s="2" t="s">
        <v>13</v>
      </c>
      <c r="C32" s="2" t="s">
        <v>14</v>
      </c>
      <c r="D32" s="2" t="s">
        <v>16</v>
      </c>
      <c r="E32" s="2">
        <v>228</v>
      </c>
      <c r="F32" s="5">
        <f t="shared" si="3"/>
        <v>1.2516469038208168E-2</v>
      </c>
    </row>
    <row r="33" spans="1:7">
      <c r="A33" s="2" t="s">
        <v>19</v>
      </c>
      <c r="B33" s="2" t="s">
        <v>13</v>
      </c>
      <c r="C33" s="2" t="s">
        <v>17</v>
      </c>
      <c r="D33" s="2" t="s">
        <v>16</v>
      </c>
      <c r="E33" s="2">
        <v>1278</v>
      </c>
      <c r="F33" s="5">
        <f t="shared" si="3"/>
        <v>7.0158102766798416E-2</v>
      </c>
    </row>
    <row r="34" spans="1:7">
      <c r="A34" s="6" t="s">
        <v>19</v>
      </c>
      <c r="B34" s="6" t="s">
        <v>18</v>
      </c>
      <c r="C34" s="6" t="s">
        <v>17</v>
      </c>
      <c r="D34" s="6" t="s">
        <v>16</v>
      </c>
      <c r="E34" s="6">
        <v>2896</v>
      </c>
      <c r="F34" s="7">
        <f t="shared" si="3"/>
        <v>0.15898111550285463</v>
      </c>
    </row>
    <row r="35" spans="1:7">
      <c r="E35">
        <f>SUM(E25:E34)</f>
        <v>18216</v>
      </c>
      <c r="F35" s="5">
        <f t="shared" si="3"/>
        <v>1</v>
      </c>
    </row>
    <row r="40" spans="1:7">
      <c r="A40" t="s">
        <v>21</v>
      </c>
    </row>
    <row r="41" spans="1:7">
      <c r="A41" s="15" t="s">
        <v>22</v>
      </c>
      <c r="B41" s="15"/>
      <c r="C41" s="15"/>
      <c r="D41" s="15"/>
      <c r="E41" s="15"/>
      <c r="F41" s="15"/>
      <c r="G41" s="15"/>
    </row>
    <row r="42" spans="1:7" ht="91.5">
      <c r="A42" s="14" t="s">
        <v>23</v>
      </c>
      <c r="B42" s="14" t="s">
        <v>24</v>
      </c>
      <c r="C42" s="14" t="s">
        <v>25</v>
      </c>
      <c r="D42" s="14" t="s">
        <v>26</v>
      </c>
      <c r="E42" s="14" t="s">
        <v>27</v>
      </c>
      <c r="F42" s="14" t="s">
        <v>28</v>
      </c>
      <c r="G42" s="14" t="s">
        <v>29</v>
      </c>
    </row>
    <row r="43" spans="1:7">
      <c r="A43" s="2" t="s">
        <v>30</v>
      </c>
      <c r="B43" s="2" t="s">
        <v>31</v>
      </c>
      <c r="C43" s="2">
        <v>13046</v>
      </c>
      <c r="D43" s="2">
        <v>55978</v>
      </c>
      <c r="E43" s="2">
        <v>41845</v>
      </c>
      <c r="F43" s="2">
        <v>12678</v>
      </c>
      <c r="G43" s="2">
        <v>18216</v>
      </c>
    </row>
    <row r="44" spans="1:7">
      <c r="A44" s="2" t="s">
        <v>30</v>
      </c>
      <c r="B44" s="2" t="s">
        <v>32</v>
      </c>
      <c r="C44" s="2">
        <v>4959</v>
      </c>
      <c r="D44" s="2">
        <v>23357</v>
      </c>
      <c r="E44" s="2">
        <v>3940</v>
      </c>
      <c r="F44" s="10"/>
      <c r="G44" s="10"/>
    </row>
    <row r="45" spans="1:7">
      <c r="A45" s="2" t="s">
        <v>30</v>
      </c>
      <c r="B45" s="2" t="s">
        <v>33</v>
      </c>
      <c r="C45" s="2">
        <v>7203</v>
      </c>
      <c r="D45" s="2">
        <v>12723</v>
      </c>
      <c r="E45" s="2">
        <v>5</v>
      </c>
      <c r="F45" s="10"/>
      <c r="G45" s="10"/>
    </row>
    <row r="46" spans="1:7">
      <c r="A46" s="2" t="s">
        <v>30</v>
      </c>
      <c r="B46" s="2" t="s">
        <v>34</v>
      </c>
      <c r="C46" s="2">
        <v>11090</v>
      </c>
      <c r="D46" s="2">
        <v>13484</v>
      </c>
      <c r="E46" s="10"/>
      <c r="F46" s="10"/>
      <c r="G46" s="10"/>
    </row>
    <row r="47" spans="1:7">
      <c r="A47" s="2" t="s">
        <v>35</v>
      </c>
      <c r="B47" s="2" t="s">
        <v>31</v>
      </c>
      <c r="C47" s="10"/>
      <c r="D47" s="2">
        <v>597</v>
      </c>
      <c r="E47" s="2">
        <v>9840</v>
      </c>
      <c r="F47" s="2">
        <v>33757</v>
      </c>
      <c r="G47" s="2">
        <v>122125</v>
      </c>
    </row>
    <row r="48" spans="1:7">
      <c r="A48" s="2" t="s">
        <v>35</v>
      </c>
      <c r="B48" s="2" t="s">
        <v>32</v>
      </c>
      <c r="C48" s="10"/>
      <c r="D48" s="2">
        <v>12518</v>
      </c>
      <c r="E48" s="2">
        <v>64609</v>
      </c>
      <c r="F48" s="2">
        <v>44113</v>
      </c>
      <c r="G48" s="2">
        <v>10022</v>
      </c>
    </row>
    <row r="49" spans="1:7">
      <c r="A49" s="2" t="s">
        <v>35</v>
      </c>
      <c r="B49" s="2" t="s">
        <v>33</v>
      </c>
      <c r="C49" s="10"/>
      <c r="D49" s="2">
        <v>77845</v>
      </c>
      <c r="E49" s="2">
        <v>79094</v>
      </c>
      <c r="F49" s="2">
        <v>13057</v>
      </c>
      <c r="G49" s="2">
        <v>1634</v>
      </c>
    </row>
    <row r="50" spans="1:7">
      <c r="A50" s="2" t="s">
        <v>35</v>
      </c>
      <c r="B50" s="2" t="s">
        <v>34</v>
      </c>
      <c r="C50" s="10"/>
      <c r="D50" s="2">
        <v>310820</v>
      </c>
      <c r="E50" s="2">
        <v>32298</v>
      </c>
      <c r="F50" s="2">
        <v>2266</v>
      </c>
      <c r="G50" s="2">
        <v>292</v>
      </c>
    </row>
  </sheetData>
  <mergeCells count="5">
    <mergeCell ref="P7:U7"/>
    <mergeCell ref="A7:E7"/>
    <mergeCell ref="A23:E23"/>
    <mergeCell ref="A41:G41"/>
    <mergeCell ref="I7:N7"/>
  </mergeCells>
  <hyperlinks>
    <hyperlink ref="A2" r:id="rId1" xr:uid="{D7F75202-A7B1-4C1E-B392-6404B9C594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2024-12-22T15:58:17Z</dcterms:created>
  <dcterms:modified xsi:type="dcterms:W3CDTF">2024-12-22T16:49:13Z</dcterms:modified>
  <cp:category/>
  <cp:contentStatus/>
</cp:coreProperties>
</file>