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Brownsberger\Desktop\heat pumps\"/>
    </mc:Choice>
  </mc:AlternateContent>
  <xr:revisionPtr revIDLastSave="0" documentId="13_ncr:1_{EE1C4A9B-9AEC-4F4B-BE2B-DC833BE96207}" xr6:coauthVersionLast="47" xr6:coauthVersionMax="47" xr10:uidLastSave="{00000000-0000-0000-0000-000000000000}"/>
  <bookViews>
    <workbookView xWindow="37800" yWindow="435" windowWidth="32295" windowHeight="17055" xr2:uid="{DD2FEF6E-7A63-4846-A860-6452BDE252B6}"/>
  </bookViews>
  <sheets>
    <sheet name="Binned Metars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F28" i="1"/>
  <c r="G28" i="1"/>
  <c r="G38" i="1"/>
  <c r="F38" i="1"/>
  <c r="G33" i="1"/>
  <c r="F33" i="1"/>
  <c r="G18" i="1"/>
  <c r="F18" i="1"/>
  <c r="E2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<sst xmlns="http://schemas.openxmlformats.org/spreadsheetml/2006/main" count="6" uniqueCount="5">
  <si>
    <t>CountOfhour</t>
  </si>
  <si>
    <t>Bin</t>
  </si>
  <si>
    <t>% of time</t>
  </si>
  <si>
    <t>HD Hours</t>
  </si>
  <si>
    <t>Buckets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</si>
</sst>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right" wrapText="1"/>
    </xf>
    <xf numFmtId="9" fontId="0" fillId="0" borderId="0" xfId="1" applyFont="1"/>
    <xf numFmtId="0" fontId="2" fillId="3" borderId="2" xfId="2" applyFont="1" applyFill="1" applyBorder="1" applyAlignment="1">
      <alignment horizontal="right" wrapText="1"/>
    </xf>
    <xf numFmtId="9" fontId="0" fillId="3" borderId="0" xfId="1" applyFont="1" applyFill="1"/>
    <xf numFmtId="0" fontId="0" fillId="3" borderId="0" xfId="0" applyFill="1"/>
    <xf numFmtId="9" fontId="0" fillId="3" borderId="0" xfId="0" applyNumberFormat="1" applyFill="1"/>
    <xf numFmtId="0" fontId="2" fillId="4" borderId="2" xfId="2" applyFont="1" applyFill="1" applyBorder="1" applyAlignment="1">
      <alignment horizontal="right" wrapText="1"/>
    </xf>
    <xf numFmtId="9" fontId="0" fillId="4" borderId="0" xfId="1" applyFont="1" applyFill="1"/>
    <xf numFmtId="0" fontId="0" fillId="4" borderId="0" xfId="0" applyFill="1"/>
    <xf numFmtId="9" fontId="0" fillId="4" borderId="0" xfId="0" applyNumberFormat="1" applyFill="1"/>
    <xf numFmtId="0" fontId="2" fillId="5" borderId="2" xfId="2" applyFont="1" applyFill="1" applyBorder="1" applyAlignment="1">
      <alignment horizontal="right" wrapText="1"/>
    </xf>
    <xf numFmtId="9" fontId="0" fillId="5" borderId="0" xfId="1" applyFont="1" applyFill="1"/>
    <xf numFmtId="0" fontId="0" fillId="5" borderId="0" xfId="0" applyFill="1"/>
    <xf numFmtId="0" fontId="2" fillId="6" borderId="2" xfId="2" applyFont="1" applyFill="1" applyBorder="1" applyAlignment="1">
      <alignment horizontal="right" wrapText="1"/>
    </xf>
    <xf numFmtId="9" fontId="0" fillId="6" borderId="0" xfId="1" applyFont="1" applyFill="1"/>
    <xf numFmtId="0" fontId="0" fillId="6" borderId="0" xfId="0" applyFill="1"/>
    <xf numFmtId="0" fontId="2" fillId="7" borderId="2" xfId="2" applyFont="1" applyFill="1" applyBorder="1" applyAlignment="1">
      <alignment horizontal="right" wrapText="1"/>
    </xf>
    <xf numFmtId="9" fontId="0" fillId="7" borderId="0" xfId="1" applyFont="1" applyFill="1"/>
    <xf numFmtId="0" fontId="0" fillId="7" borderId="0" xfId="0" applyFill="1"/>
    <xf numFmtId="9" fontId="0" fillId="7" borderId="0" xfId="0" applyNumberFormat="1" applyFill="1"/>
    <xf numFmtId="0" fontId="2" fillId="8" borderId="2" xfId="2" applyFont="1" applyFill="1" applyBorder="1" applyAlignment="1">
      <alignment horizontal="right" wrapText="1"/>
    </xf>
    <xf numFmtId="9" fontId="0" fillId="8" borderId="0" xfId="1" applyFont="1" applyFill="1"/>
    <xf numFmtId="0" fontId="0" fillId="8" borderId="0" xfId="0" applyFill="1"/>
    <xf numFmtId="9" fontId="0" fillId="8" borderId="0" xfId="0" applyNumberFormat="1" applyFill="1"/>
  </cellXfs>
  <cellStyles count="3">
    <cellStyle name="Normal" xfId="0" builtinId="0"/>
    <cellStyle name="Normal_Sheet1" xfId="2" xr:uid="{7E102702-3607-4FBD-A126-CDCD51C9A02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</a:t>
            </a:r>
            <a:r>
              <a:rPr lang="en-US" baseline="0"/>
              <a:t> distribution </a:t>
            </a:r>
            <a:endParaRPr lang="en-US"/>
          </a:p>
        </c:rich>
      </c:tx>
      <c:layout>
        <c:manualLayout>
          <c:xMode val="edge"/>
          <c:yMode val="edge"/>
          <c:x val="1.159667541557338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'Binned Metars data'!$A$2:$A$40</c:f>
              <c:numCache>
                <c:formatCode>General</c:formatCode>
                <c:ptCount val="39"/>
                <c:pt idx="0">
                  <c:v>-14</c:v>
                </c:pt>
                <c:pt idx="1">
                  <c:v>-12</c:v>
                </c:pt>
                <c:pt idx="2">
                  <c:v>-10</c:v>
                </c:pt>
                <c:pt idx="3">
                  <c:v>-8</c:v>
                </c:pt>
                <c:pt idx="4">
                  <c:v>-6</c:v>
                </c:pt>
                <c:pt idx="5">
                  <c:v>-4</c:v>
                </c:pt>
                <c:pt idx="6">
                  <c:v>-2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10</c:v>
                </c:pt>
                <c:pt idx="13">
                  <c:v>12</c:v>
                </c:pt>
                <c:pt idx="14">
                  <c:v>14</c:v>
                </c:pt>
                <c:pt idx="15">
                  <c:v>16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24</c:v>
                </c:pt>
                <c:pt idx="20">
                  <c:v>26</c:v>
                </c:pt>
                <c:pt idx="21">
                  <c:v>28</c:v>
                </c:pt>
                <c:pt idx="22">
                  <c:v>30</c:v>
                </c:pt>
                <c:pt idx="23">
                  <c:v>32</c:v>
                </c:pt>
                <c:pt idx="24">
                  <c:v>34</c:v>
                </c:pt>
                <c:pt idx="25">
                  <c:v>36</c:v>
                </c:pt>
                <c:pt idx="26">
                  <c:v>38</c:v>
                </c:pt>
                <c:pt idx="27">
                  <c:v>40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48</c:v>
                </c:pt>
                <c:pt idx="32">
                  <c:v>50</c:v>
                </c:pt>
                <c:pt idx="33">
                  <c:v>52</c:v>
                </c:pt>
                <c:pt idx="34">
                  <c:v>54</c:v>
                </c:pt>
                <c:pt idx="35">
                  <c:v>56</c:v>
                </c:pt>
                <c:pt idx="36">
                  <c:v>58</c:v>
                </c:pt>
                <c:pt idx="37">
                  <c:v>60</c:v>
                </c:pt>
                <c:pt idx="38">
                  <c:v>62</c:v>
                </c:pt>
              </c:numCache>
            </c:numRef>
          </c:cat>
          <c:val>
            <c:numRef>
              <c:f>'Binned Metars data'!$D$2:$D$40</c:f>
              <c:numCache>
                <c:formatCode>General</c:formatCode>
                <c:ptCount val="39"/>
                <c:pt idx="0">
                  <c:v>312</c:v>
                </c:pt>
                <c:pt idx="1">
                  <c:v>988</c:v>
                </c:pt>
                <c:pt idx="2">
                  <c:v>1258</c:v>
                </c:pt>
                <c:pt idx="3">
                  <c:v>1656</c:v>
                </c:pt>
                <c:pt idx="4">
                  <c:v>1820</c:v>
                </c:pt>
                <c:pt idx="5">
                  <c:v>3740</c:v>
                </c:pt>
                <c:pt idx="6">
                  <c:v>5016</c:v>
                </c:pt>
                <c:pt idx="7">
                  <c:v>8256</c:v>
                </c:pt>
                <c:pt idx="8">
                  <c:v>8432</c:v>
                </c:pt>
                <c:pt idx="9">
                  <c:v>6900</c:v>
                </c:pt>
                <c:pt idx="10">
                  <c:v>13746</c:v>
                </c:pt>
                <c:pt idx="11">
                  <c:v>15792</c:v>
                </c:pt>
                <c:pt idx="12">
                  <c:v>20628</c:v>
                </c:pt>
                <c:pt idx="13">
                  <c:v>26000</c:v>
                </c:pt>
                <c:pt idx="14">
                  <c:v>48750</c:v>
                </c:pt>
                <c:pt idx="15">
                  <c:v>40992</c:v>
                </c:pt>
                <c:pt idx="16">
                  <c:v>50002</c:v>
                </c:pt>
                <c:pt idx="17">
                  <c:v>54780</c:v>
                </c:pt>
                <c:pt idx="18">
                  <c:v>31038</c:v>
                </c:pt>
                <c:pt idx="19">
                  <c:v>65800</c:v>
                </c:pt>
                <c:pt idx="20">
                  <c:v>71820</c:v>
                </c:pt>
                <c:pt idx="21">
                  <c:v>81936</c:v>
                </c:pt>
                <c:pt idx="22">
                  <c:v>95132</c:v>
                </c:pt>
                <c:pt idx="23">
                  <c:v>145088</c:v>
                </c:pt>
                <c:pt idx="24">
                  <c:v>93240</c:v>
                </c:pt>
                <c:pt idx="25">
                  <c:v>85540</c:v>
                </c:pt>
                <c:pt idx="26">
                  <c:v>77376</c:v>
                </c:pt>
                <c:pt idx="27">
                  <c:v>35160</c:v>
                </c:pt>
                <c:pt idx="28">
                  <c:v>61160</c:v>
                </c:pt>
                <c:pt idx="29">
                  <c:v>54380</c:v>
                </c:pt>
                <c:pt idx="30">
                  <c:v>48078</c:v>
                </c:pt>
                <c:pt idx="31">
                  <c:v>44704</c:v>
                </c:pt>
                <c:pt idx="32">
                  <c:v>56812</c:v>
                </c:pt>
                <c:pt idx="33">
                  <c:v>33408</c:v>
                </c:pt>
                <c:pt idx="34">
                  <c:v>27740</c:v>
                </c:pt>
                <c:pt idx="35">
                  <c:v>22760</c:v>
                </c:pt>
                <c:pt idx="36">
                  <c:v>9264</c:v>
                </c:pt>
                <c:pt idx="37">
                  <c:v>11292</c:v>
                </c:pt>
                <c:pt idx="38">
                  <c:v>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A-43A7-964A-78FB8ACC6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472352"/>
        <c:axId val="439473600"/>
      </c:barChart>
      <c:catAx>
        <c:axId val="43947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73600"/>
        <c:crosses val="autoZero"/>
        <c:auto val="1"/>
        <c:lblAlgn val="ctr"/>
        <c:lblOffset val="100"/>
        <c:noMultiLvlLbl val="0"/>
      </c:catAx>
      <c:valAx>
        <c:axId val="43947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7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280987</xdr:colOff>
      <xdr:row>4</xdr:row>
      <xdr:rowOff>190499</xdr:rowOff>
    </xdr:from>
    <xdr:to>
      <xdr:col>22</xdr:col>
      <xdr:colOff>561975</xdr:colOff>
      <xdr:row>27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00C872-505B-F366-D228-47A9B97FB1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75A05-B391-433A-896A-159C504C10DA}">
  <dimension ref="A1:G58"/>
  <sheetViews>
    <sheetView tabSelected="1" workbookViewId="0">
      <selection activeCell="J34" sqref="J34"/>
    </sheetView>
  </sheetViews>
  <sheetFormatPr defaultRowHeight="15" x14ac:dyDescent="0.25"/>
  <cols>
    <col min="3" max="3" width="12" bestFit="1" customWidth="1"/>
    <col min="5" max="5" width="12" bestFit="1" customWidth="1"/>
  </cols>
  <sheetData>
    <row r="1" spans="1:7" x14ac:dyDescent="0.25">
      <c r="A1" s="1" t="s">
        <v>1</v>
      </c>
      <c r="B1" s="1" t="s">
        <v>0</v>
      </c>
      <c r="C1" t="s">
        <v>2</v>
      </c>
      <c r="D1" t="s">
        <v>3</v>
      </c>
      <c r="E1" t="s">
        <v>2</v>
      </c>
      <c r="F1" t="s">
        <v>4</v>
      </c>
    </row>
    <row r="2" spans="1:7" x14ac:dyDescent="0.25">
      <c r="A2" s="4">
        <v>-14</v>
      </c>
      <c r="B2" s="4">
        <v>4</v>
      </c>
      <c r="C2" s="5">
        <f>SUM(B2:B$2)/SUM(B$2:B$58)</f>
        <v>4.599763112199722E-5</v>
      </c>
      <c r="D2" s="6">
        <f>B2*(65-A2-1)</f>
        <v>312</v>
      </c>
      <c r="E2" s="5">
        <f>SUM(D2:D$2)/SUM(D$2:D$58)</f>
        <v>2.1275028844029492E-4</v>
      </c>
      <c r="F2" s="6"/>
      <c r="G2" s="6"/>
    </row>
    <row r="3" spans="1:7" x14ac:dyDescent="0.25">
      <c r="A3" s="4">
        <v>-12</v>
      </c>
      <c r="B3" s="4">
        <v>13</v>
      </c>
      <c r="C3" s="5">
        <f>SUM(B$2:B3)/SUM(B$2:B$58)</f>
        <v>1.9548993226848818E-4</v>
      </c>
      <c r="D3" s="6">
        <f t="shared" ref="D3:D58" si="0">B3*(65-A3-1)</f>
        <v>988</v>
      </c>
      <c r="E3" s="5">
        <f>SUM(D$2:D3)/SUM(D$2:D$58)</f>
        <v>8.8645953516789538E-4</v>
      </c>
      <c r="F3" s="6"/>
      <c r="G3" s="6"/>
    </row>
    <row r="4" spans="1:7" x14ac:dyDescent="0.25">
      <c r="A4" s="4">
        <v>-10</v>
      </c>
      <c r="B4" s="4">
        <v>17</v>
      </c>
      <c r="C4" s="5">
        <f>SUM(B$2:B4)/SUM(B$2:B$58)</f>
        <v>3.9097986453697636E-4</v>
      </c>
      <c r="D4" s="6">
        <f t="shared" si="0"/>
        <v>1258</v>
      </c>
      <c r="E4" s="5">
        <f>SUM(D$2:D4)/SUM(D$2:D$58)</f>
        <v>1.7442796084303665E-3</v>
      </c>
      <c r="F4" s="6"/>
      <c r="G4" s="6"/>
    </row>
    <row r="5" spans="1:7" x14ac:dyDescent="0.25">
      <c r="A5" s="4">
        <v>-8</v>
      </c>
      <c r="B5" s="4">
        <v>23</v>
      </c>
      <c r="C5" s="5">
        <f>SUM(B$2:B5)/SUM(B$2:B$58)</f>
        <v>6.5546624348846035E-4</v>
      </c>
      <c r="D5" s="6">
        <f t="shared" si="0"/>
        <v>1656</v>
      </c>
      <c r="E5" s="5">
        <f>SUM(D$2:D5)/SUM(D$2:D$58)</f>
        <v>2.8734926778442396E-3</v>
      </c>
      <c r="F5" s="6"/>
      <c r="G5" s="6"/>
    </row>
    <row r="6" spans="1:7" x14ac:dyDescent="0.25">
      <c r="A6" s="4">
        <v>-6</v>
      </c>
      <c r="B6" s="4">
        <v>26</v>
      </c>
      <c r="C6" s="5">
        <f>SUM(B$2:B6)/SUM(B$2:B$58)</f>
        <v>9.544508457814423E-4</v>
      </c>
      <c r="D6" s="6">
        <f t="shared" si="0"/>
        <v>1820</v>
      </c>
      <c r="E6" s="5">
        <f>SUM(D$2:D6)/SUM(D$2:D$58)</f>
        <v>4.114536027079293E-3</v>
      </c>
      <c r="F6" s="6"/>
      <c r="G6" s="6"/>
    </row>
    <row r="7" spans="1:7" x14ac:dyDescent="0.25">
      <c r="A7" s="4">
        <v>-4</v>
      </c>
      <c r="B7" s="4">
        <v>55</v>
      </c>
      <c r="C7" s="5">
        <f>SUM(B$2:B7)/SUM(B$2:B$58)</f>
        <v>1.5869182737089039E-3</v>
      </c>
      <c r="D7" s="6">
        <f t="shared" si="0"/>
        <v>3740</v>
      </c>
      <c r="E7" s="5">
        <f>SUM(D$2:D7)/SUM(D$2:D$58)</f>
        <v>6.6648119205623153E-3</v>
      </c>
      <c r="F7" s="6"/>
      <c r="G7" s="6"/>
    </row>
    <row r="8" spans="1:7" x14ac:dyDescent="0.25">
      <c r="A8" s="4">
        <v>-2</v>
      </c>
      <c r="B8" s="4">
        <v>76</v>
      </c>
      <c r="C8" s="5">
        <f>SUM(B$2:B8)/SUM(B$2:B$58)</f>
        <v>2.4608732650268513E-3</v>
      </c>
      <c r="D8" s="6">
        <f t="shared" si="0"/>
        <v>5016</v>
      </c>
      <c r="E8" s="5">
        <f>SUM(D$2:D8)/SUM(D$2:D$58)</f>
        <v>1.0085181942410133E-2</v>
      </c>
      <c r="F8" s="6"/>
      <c r="G8" s="6"/>
    </row>
    <row r="9" spans="1:7" x14ac:dyDescent="0.25">
      <c r="A9" s="4">
        <v>0</v>
      </c>
      <c r="B9" s="4">
        <v>129</v>
      </c>
      <c r="C9" s="5">
        <f>SUM(B$2:B9)/SUM(B$2:B$58)</f>
        <v>3.9442968687112617E-3</v>
      </c>
      <c r="D9" s="6">
        <f t="shared" si="0"/>
        <v>8256</v>
      </c>
      <c r="E9" s="5">
        <f>SUM(D$2:D9)/SUM(D$2:D$58)</f>
        <v>1.5714881882676397E-2</v>
      </c>
      <c r="F9" s="6"/>
      <c r="G9" s="6"/>
    </row>
    <row r="10" spans="1:7" x14ac:dyDescent="0.25">
      <c r="A10" s="4">
        <v>2</v>
      </c>
      <c r="B10" s="4">
        <v>136</v>
      </c>
      <c r="C10" s="5">
        <f>SUM(B$2:B10)/SUM(B$2:B$58)</f>
        <v>5.5082163268591671E-3</v>
      </c>
      <c r="D10" s="6">
        <f t="shared" si="0"/>
        <v>8432</v>
      </c>
      <c r="E10" s="5">
        <f>SUM(D$2:D10)/SUM(D$2:D$58)</f>
        <v>2.1464594806165395E-2</v>
      </c>
      <c r="F10" s="6"/>
      <c r="G10" s="6"/>
    </row>
    <row r="11" spans="1:7" x14ac:dyDescent="0.25">
      <c r="A11" s="4">
        <v>4</v>
      </c>
      <c r="B11" s="4">
        <v>115</v>
      </c>
      <c r="C11" s="5">
        <f>SUM(B$2:B11)/SUM(B$2:B$58)</f>
        <v>6.830648221616587E-3</v>
      </c>
      <c r="D11" s="6">
        <f t="shared" si="0"/>
        <v>6900</v>
      </c>
      <c r="E11" s="5">
        <f>SUM(D$2:D11)/SUM(D$2:D$58)</f>
        <v>2.6169649262056532E-2</v>
      </c>
      <c r="F11" s="6"/>
      <c r="G11" s="6"/>
    </row>
    <row r="12" spans="1:7" x14ac:dyDescent="0.25">
      <c r="A12" s="4">
        <v>6</v>
      </c>
      <c r="B12" s="4">
        <v>237</v>
      </c>
      <c r="C12" s="5">
        <f>SUM(B$2:B12)/SUM(B$2:B$58)</f>
        <v>9.5560078655949222E-3</v>
      </c>
      <c r="D12" s="6">
        <f t="shared" si="0"/>
        <v>13746</v>
      </c>
      <c r="E12" s="5">
        <f>SUM(D$2:D12)/SUM(D$2:D$58)</f>
        <v>3.5542936008531832E-2</v>
      </c>
      <c r="F12" s="6"/>
      <c r="G12" s="6"/>
    </row>
    <row r="13" spans="1:7" x14ac:dyDescent="0.25">
      <c r="A13" s="4">
        <v>8</v>
      </c>
      <c r="B13" s="4">
        <v>282</v>
      </c>
      <c r="C13" s="5">
        <f>SUM(B$2:B13)/SUM(B$2:B$58)</f>
        <v>1.2798840859695725E-2</v>
      </c>
      <c r="D13" s="6">
        <f t="shared" si="0"/>
        <v>15792</v>
      </c>
      <c r="E13" s="5">
        <f>SUM(D$2:D13)/SUM(D$2:D$58)</f>
        <v>4.6311373684971374E-2</v>
      </c>
      <c r="F13" s="7"/>
      <c r="G13" s="7"/>
    </row>
    <row r="14" spans="1:7" x14ac:dyDescent="0.25">
      <c r="A14" s="8">
        <v>10</v>
      </c>
      <c r="B14" s="8">
        <v>382</v>
      </c>
      <c r="C14" s="9">
        <f>SUM(B$2:B14)/SUM(B$2:B$58)</f>
        <v>1.7191614631846461E-2</v>
      </c>
      <c r="D14" s="10">
        <f t="shared" si="0"/>
        <v>20628</v>
      </c>
      <c r="E14" s="9">
        <f>SUM(D$2:D14)/SUM(D$2:D$58)</f>
        <v>6.0377440832235486E-2</v>
      </c>
      <c r="F14" s="10"/>
      <c r="G14" s="10"/>
    </row>
    <row r="15" spans="1:7" x14ac:dyDescent="0.25">
      <c r="A15" s="8">
        <v>12</v>
      </c>
      <c r="B15" s="8">
        <v>500</v>
      </c>
      <c r="C15" s="9">
        <f>SUM(B$2:B15)/SUM(B$2:B$58)</f>
        <v>2.2941318522096112E-2</v>
      </c>
      <c r="D15" s="10">
        <f t="shared" si="0"/>
        <v>26000</v>
      </c>
      <c r="E15" s="9">
        <f>SUM(D$2:D15)/SUM(D$2:D$58)</f>
        <v>7.8106631535593399E-2</v>
      </c>
      <c r="F15" s="10"/>
      <c r="G15" s="10"/>
    </row>
    <row r="16" spans="1:7" x14ac:dyDescent="0.25">
      <c r="A16" s="8">
        <v>14</v>
      </c>
      <c r="B16" s="8">
        <v>975</v>
      </c>
      <c r="C16" s="9">
        <f>SUM(B$2:B16)/SUM(B$2:B$58)</f>
        <v>3.4153241108082932E-2</v>
      </c>
      <c r="D16" s="10">
        <f t="shared" si="0"/>
        <v>48750</v>
      </c>
      <c r="E16" s="9">
        <f>SUM(D$2:D16)/SUM(D$2:D$58)</f>
        <v>0.11134886410438948</v>
      </c>
      <c r="F16" s="10"/>
      <c r="G16" s="10"/>
    </row>
    <row r="17" spans="1:7" x14ac:dyDescent="0.25">
      <c r="A17" s="8">
        <v>16</v>
      </c>
      <c r="B17" s="8">
        <v>854</v>
      </c>
      <c r="C17" s="9">
        <f>SUM(B$2:B17)/SUM(B$2:B$58)</f>
        <v>4.3973735352629342E-2</v>
      </c>
      <c r="D17" s="10">
        <f t="shared" si="0"/>
        <v>40992</v>
      </c>
      <c r="E17" s="9">
        <f>SUM(D$2:D17)/SUM(D$2:D$58)</f>
        <v>0.13930097892408361</v>
      </c>
      <c r="F17" s="10"/>
      <c r="G17" s="10"/>
    </row>
    <row r="18" spans="1:7" x14ac:dyDescent="0.25">
      <c r="A18" s="8">
        <v>18</v>
      </c>
      <c r="B18" s="8">
        <v>1087</v>
      </c>
      <c r="C18" s="9">
        <f>SUM(B$2:B18)/SUM(B$2:B$58)</f>
        <v>5.6473591610032084E-2</v>
      </c>
      <c r="D18" s="10">
        <f t="shared" si="0"/>
        <v>50002</v>
      </c>
      <c r="E18" s="9">
        <f>SUM(D$2:D18)/SUM(D$2:D$58)</f>
        <v>0.17339694021444138</v>
      </c>
      <c r="F18" s="11">
        <f>+C18-C13</f>
        <v>4.3674750750336361E-2</v>
      </c>
      <c r="G18" s="11">
        <f>+E18-E13</f>
        <v>0.12708556652947001</v>
      </c>
    </row>
    <row r="19" spans="1:7" x14ac:dyDescent="0.25">
      <c r="A19" s="12">
        <v>20</v>
      </c>
      <c r="B19" s="12">
        <v>1245</v>
      </c>
      <c r="C19" s="13">
        <f>SUM(B$2:B19)/SUM(B$2:B$58)</f>
        <v>7.0790354296753719E-2</v>
      </c>
      <c r="D19" s="14">
        <f t="shared" si="0"/>
        <v>54780</v>
      </c>
      <c r="E19" s="13">
        <f>SUM(D$2:D19)/SUM(D$2:D$58)</f>
        <v>0.21075098124251623</v>
      </c>
      <c r="F19" s="14"/>
      <c r="G19" s="14"/>
    </row>
    <row r="20" spans="1:7" x14ac:dyDescent="0.25">
      <c r="A20" s="12">
        <v>22</v>
      </c>
      <c r="B20" s="12">
        <v>739</v>
      </c>
      <c r="C20" s="13">
        <f>SUM(B$2:B20)/SUM(B$2:B$58)</f>
        <v>7.9288416646542709E-2</v>
      </c>
      <c r="D20" s="14">
        <f t="shared" si="0"/>
        <v>31038</v>
      </c>
      <c r="E20" s="13">
        <f>SUM(D$2:D20)/SUM(D$2:D$58)</f>
        <v>0.2319155435906248</v>
      </c>
      <c r="F20" s="14"/>
      <c r="G20" s="14"/>
    </row>
    <row r="21" spans="1:7" x14ac:dyDescent="0.25">
      <c r="A21" s="12">
        <v>24</v>
      </c>
      <c r="B21" s="12">
        <v>1645</v>
      </c>
      <c r="C21" s="13">
        <f>SUM(B$2:B21)/SUM(B$2:B$58)</f>
        <v>9.8204942445464058E-2</v>
      </c>
      <c r="D21" s="14">
        <f t="shared" si="0"/>
        <v>65800</v>
      </c>
      <c r="E21" s="13">
        <f>SUM(D$2:D21)/SUM(D$2:D$58)</f>
        <v>0.27678403390912287</v>
      </c>
      <c r="F21" s="14"/>
      <c r="G21" s="14"/>
    </row>
    <row r="22" spans="1:7" x14ac:dyDescent="0.25">
      <c r="A22" s="12">
        <v>26</v>
      </c>
      <c r="B22" s="12">
        <v>1890</v>
      </c>
      <c r="C22" s="13">
        <f>SUM(B$2:B22)/SUM(B$2:B$58)</f>
        <v>0.11993882315060775</v>
      </c>
      <c r="D22" s="14">
        <f t="shared" si="0"/>
        <v>71820</v>
      </c>
      <c r="E22" s="13">
        <f>SUM(D$2:D22)/SUM(D$2:D$58)</f>
        <v>0.32575751376739848</v>
      </c>
      <c r="F22" s="14"/>
      <c r="G22" s="14"/>
    </row>
    <row r="23" spans="1:7" x14ac:dyDescent="0.25">
      <c r="A23" s="12">
        <v>28</v>
      </c>
      <c r="B23" s="12">
        <v>2276</v>
      </c>
      <c r="C23" s="13">
        <f>SUM(B$2:B23)/SUM(B$2:B$58)</f>
        <v>0.14611147525902415</v>
      </c>
      <c r="D23" s="14">
        <f t="shared" si="0"/>
        <v>81936</v>
      </c>
      <c r="E23" s="13">
        <f>SUM(D$2:D23)/SUM(D$2:D$58)</f>
        <v>0.38162901259318055</v>
      </c>
      <c r="F23" s="13">
        <f>+C23-C18</f>
        <v>8.963788364899207E-2</v>
      </c>
      <c r="G23" s="13">
        <f>+E23-E18</f>
        <v>0.20823207237873917</v>
      </c>
    </row>
    <row r="24" spans="1:7" x14ac:dyDescent="0.25">
      <c r="A24" s="15">
        <v>30</v>
      </c>
      <c r="B24" s="15">
        <v>2798</v>
      </c>
      <c r="C24" s="16">
        <f>SUM(B$2:B24)/SUM(B$2:B$58)</f>
        <v>0.17828681822886122</v>
      </c>
      <c r="D24" s="17">
        <f t="shared" si="0"/>
        <v>95132</v>
      </c>
      <c r="E24" s="16">
        <f>SUM(D$2:D24)/SUM(D$2:D$58)</f>
        <v>0.44649875759286689</v>
      </c>
      <c r="F24" s="16"/>
      <c r="G24" s="16"/>
    </row>
    <row r="25" spans="1:7" x14ac:dyDescent="0.25">
      <c r="A25" s="15">
        <v>32</v>
      </c>
      <c r="B25" s="15">
        <v>4534</v>
      </c>
      <c r="C25" s="16">
        <f>SUM(B$2:B25)/SUM(B$2:B$58)</f>
        <v>0.23042513310564505</v>
      </c>
      <c r="D25" s="17">
        <f t="shared" si="0"/>
        <v>145088</v>
      </c>
      <c r="E25" s="16">
        <f>SUM(D$2:D25)/SUM(D$2:D$58)</f>
        <v>0.54543309685320507</v>
      </c>
      <c r="F25" s="16"/>
      <c r="G25" s="16"/>
    </row>
    <row r="26" spans="1:7" x14ac:dyDescent="0.25">
      <c r="A26" s="15">
        <v>34</v>
      </c>
      <c r="B26" s="15">
        <v>3108</v>
      </c>
      <c r="C26" s="16">
        <f>SUM(B$2:B26)/SUM(B$2:B$58)</f>
        <v>0.26616529248743692</v>
      </c>
      <c r="D26" s="17">
        <f t="shared" si="0"/>
        <v>93240</v>
      </c>
      <c r="E26" s="16">
        <f>SUM(D$2:D26)/SUM(D$2:D$58)</f>
        <v>0.609012702283247</v>
      </c>
      <c r="F26" s="16"/>
      <c r="G26" s="16"/>
    </row>
    <row r="27" spans="1:7" x14ac:dyDescent="0.25">
      <c r="A27" s="15">
        <v>36</v>
      </c>
      <c r="B27" s="15">
        <v>3055</v>
      </c>
      <c r="C27" s="16">
        <f>SUM(B$2:B27)/SUM(B$2:B$58)</f>
        <v>0.3012959832568623</v>
      </c>
      <c r="D27" s="17">
        <f t="shared" si="0"/>
        <v>85540</v>
      </c>
      <c r="E27" s="16">
        <f>SUM(D$2:D27)/SUM(D$2:D$58)</f>
        <v>0.66734173969729449</v>
      </c>
      <c r="F27" s="16"/>
      <c r="G27" s="16"/>
    </row>
    <row r="28" spans="1:7" x14ac:dyDescent="0.25">
      <c r="A28" s="15">
        <v>38</v>
      </c>
      <c r="B28" s="15">
        <v>2976</v>
      </c>
      <c r="C28" s="16">
        <f>SUM(B$2:B28)/SUM(B$2:B$58)</f>
        <v>0.33551822081162819</v>
      </c>
      <c r="D28" s="17">
        <f t="shared" si="0"/>
        <v>77376</v>
      </c>
      <c r="E28" s="16">
        <f>SUM(D$2:D28)/SUM(D$2:D$58)</f>
        <v>0.72010381123048761</v>
      </c>
      <c r="F28" s="16">
        <f>+C28-C23</f>
        <v>0.18940674555260403</v>
      </c>
      <c r="G28" s="16">
        <f>+E28-E23</f>
        <v>0.33847479863730706</v>
      </c>
    </row>
    <row r="29" spans="1:7" x14ac:dyDescent="0.25">
      <c r="A29" s="18">
        <v>40</v>
      </c>
      <c r="B29" s="18">
        <v>1465</v>
      </c>
      <c r="C29" s="19">
        <f>SUM(B$2:B29)/SUM(B$2:B$58)</f>
        <v>0.35236485321005967</v>
      </c>
      <c r="D29" s="20">
        <f t="shared" si="0"/>
        <v>35160</v>
      </c>
      <c r="E29" s="19">
        <f>SUM(D$2:D29)/SUM(D$2:D$58)</f>
        <v>0.74407913219702859</v>
      </c>
      <c r="F29" s="20"/>
      <c r="G29" s="20"/>
    </row>
    <row r="30" spans="1:7" x14ac:dyDescent="0.25">
      <c r="A30" s="18">
        <v>42</v>
      </c>
      <c r="B30" s="18">
        <v>2780</v>
      </c>
      <c r="C30" s="19">
        <f>SUM(B$2:B30)/SUM(B$2:B$58)</f>
        <v>0.38433320683984773</v>
      </c>
      <c r="D30" s="20">
        <f t="shared" si="0"/>
        <v>61160</v>
      </c>
      <c r="E30" s="19">
        <f>SUM(D$2:D30)/SUM(D$2:D$58)</f>
        <v>0.78578364386692745</v>
      </c>
      <c r="F30" s="20"/>
      <c r="G30" s="20"/>
    </row>
    <row r="31" spans="1:7" x14ac:dyDescent="0.25">
      <c r="A31" s="18">
        <v>44</v>
      </c>
      <c r="B31" s="18">
        <v>2719</v>
      </c>
      <c r="C31" s="19">
        <f>SUM(B$2:B31)/SUM(B$2:B$58)</f>
        <v>0.41560009659502534</v>
      </c>
      <c r="D31" s="20">
        <f t="shared" si="0"/>
        <v>54380</v>
      </c>
      <c r="E31" s="19">
        <f>SUM(D$2:D31)/SUM(D$2:D$58)</f>
        <v>0.8228649281149506</v>
      </c>
      <c r="F31" s="20"/>
      <c r="G31" s="20"/>
    </row>
    <row r="32" spans="1:7" x14ac:dyDescent="0.25">
      <c r="A32" s="18">
        <v>46</v>
      </c>
      <c r="B32" s="18">
        <v>2671</v>
      </c>
      <c r="C32" s="19">
        <f>SUM(B$2:B32)/SUM(B$2:B$58)</f>
        <v>0.44631501477673902</v>
      </c>
      <c r="D32" s="20">
        <f t="shared" si="0"/>
        <v>48078</v>
      </c>
      <c r="E32" s="19">
        <f>SUM(D$2:D32)/SUM(D$2:D$58)</f>
        <v>0.85564892929325986</v>
      </c>
      <c r="F32" s="20"/>
      <c r="G32" s="20"/>
    </row>
    <row r="33" spans="1:7" x14ac:dyDescent="0.25">
      <c r="A33" s="18">
        <v>48</v>
      </c>
      <c r="B33" s="18">
        <v>2794</v>
      </c>
      <c r="C33" s="19">
        <f>SUM(B$2:B33)/SUM(B$2:B$58)</f>
        <v>0.47844436011545405</v>
      </c>
      <c r="D33" s="20">
        <f t="shared" si="0"/>
        <v>44704</v>
      </c>
      <c r="E33" s="19">
        <f>SUM(D$2:D33)/SUM(D$2:D$58)</f>
        <v>0.88613222703183347</v>
      </c>
      <c r="F33" s="21">
        <f>+C33-C28</f>
        <v>0.14292613930382586</v>
      </c>
      <c r="G33" s="21">
        <f>+E33-E28</f>
        <v>0.16602841580134586</v>
      </c>
    </row>
    <row r="34" spans="1:7" x14ac:dyDescent="0.25">
      <c r="A34" s="22">
        <v>50</v>
      </c>
      <c r="B34" s="22">
        <v>4058</v>
      </c>
      <c r="C34" s="23">
        <f>SUM(B$2:B34)/SUM(B$2:B$58)</f>
        <v>0.52510895688872028</v>
      </c>
      <c r="D34" s="24">
        <f t="shared" si="0"/>
        <v>56812</v>
      </c>
      <c r="E34" s="23">
        <f>SUM(D$2:D34)/SUM(D$2:D$58)</f>
        <v>0.92487187250257075</v>
      </c>
      <c r="F34" s="24"/>
      <c r="G34" s="24"/>
    </row>
    <row r="35" spans="1:7" x14ac:dyDescent="0.25">
      <c r="A35" s="22">
        <v>52</v>
      </c>
      <c r="B35" s="22">
        <v>2784</v>
      </c>
      <c r="C35" s="23">
        <f>SUM(B$2:B35)/SUM(B$2:B$58)</f>
        <v>0.55712330814963029</v>
      </c>
      <c r="D35" s="24">
        <f t="shared" si="0"/>
        <v>33408</v>
      </c>
      <c r="E35" s="23">
        <f>SUM(D$2:D35)/SUM(D$2:D$58)</f>
        <v>0.94765251877248535</v>
      </c>
      <c r="F35" s="24"/>
      <c r="G35" s="24"/>
    </row>
    <row r="36" spans="1:7" x14ac:dyDescent="0.25">
      <c r="A36" s="22">
        <v>54</v>
      </c>
      <c r="B36" s="22">
        <v>2774</v>
      </c>
      <c r="C36" s="23">
        <f>SUM(B$2:B36)/SUM(B$2:B$58)</f>
        <v>0.5890226653327354</v>
      </c>
      <c r="D36" s="24">
        <f t="shared" si="0"/>
        <v>27740</v>
      </c>
      <c r="E36" s="23">
        <f>SUM(D$2:D36)/SUM(D$2:D$58)</f>
        <v>0.96656820146906797</v>
      </c>
      <c r="F36" s="24"/>
      <c r="G36" s="24"/>
    </row>
    <row r="37" spans="1:7" x14ac:dyDescent="0.25">
      <c r="A37" s="22">
        <v>56</v>
      </c>
      <c r="B37" s="22">
        <v>2845</v>
      </c>
      <c r="C37" s="23">
        <f>SUM(B$2:B37)/SUM(B$2:B$58)</f>
        <v>0.62173848046825586</v>
      </c>
      <c r="D37" s="24">
        <f t="shared" si="0"/>
        <v>22760</v>
      </c>
      <c r="E37" s="23">
        <f>SUM(D$2:D37)/SUM(D$2:D$58)</f>
        <v>0.98208806225400747</v>
      </c>
      <c r="F37" s="24"/>
      <c r="G37" s="24"/>
    </row>
    <row r="38" spans="1:7" x14ac:dyDescent="0.25">
      <c r="A38" s="22">
        <v>58</v>
      </c>
      <c r="B38" s="22">
        <v>1544</v>
      </c>
      <c r="C38" s="23">
        <f>SUM(B$2:B38)/SUM(B$2:B$58)</f>
        <v>0.63949356608134678</v>
      </c>
      <c r="D38" s="24">
        <f t="shared" si="0"/>
        <v>9264</v>
      </c>
      <c r="E38" s="23">
        <f>SUM(D$2:D38)/SUM(D$2:D$58)</f>
        <v>0.98840510928000391</v>
      </c>
      <c r="F38" s="25">
        <f>+C38-C33</f>
        <v>0.16104920596589273</v>
      </c>
      <c r="G38" s="25">
        <f>+E38-E33</f>
        <v>0.10227288224817044</v>
      </c>
    </row>
    <row r="39" spans="1:7" x14ac:dyDescent="0.25">
      <c r="A39" s="2">
        <v>60</v>
      </c>
      <c r="B39" s="2">
        <v>2823</v>
      </c>
      <c r="C39" s="3">
        <f>SUM(B$2:B39)/SUM(B$2:B$58)</f>
        <v>0.67195639424569631</v>
      </c>
      <c r="D39">
        <f t="shared" si="0"/>
        <v>11292</v>
      </c>
      <c r="E39" s="3">
        <f>SUM(D$2:D39)/SUM(D$2:D$58)</f>
        <v>0.9961050331808623</v>
      </c>
    </row>
    <row r="40" spans="1:7" x14ac:dyDescent="0.25">
      <c r="A40" s="2">
        <v>62</v>
      </c>
      <c r="B40" s="2">
        <v>2856</v>
      </c>
      <c r="C40" s="3">
        <f>SUM(B$2:B40)/SUM(B$2:B$58)</f>
        <v>0.70479870286680235</v>
      </c>
      <c r="D40">
        <f t="shared" si="0"/>
        <v>5712</v>
      </c>
      <c r="E40" s="3">
        <f>SUM(D$2:D40)/SUM(D$2:D$58)</f>
        <v>1</v>
      </c>
    </row>
    <row r="41" spans="1:7" x14ac:dyDescent="0.25">
      <c r="A41" s="2">
        <v>64</v>
      </c>
      <c r="B41" s="2">
        <v>2869</v>
      </c>
      <c r="C41" s="3">
        <f>SUM(B$2:B41)/SUM(B$2:B$58)</f>
        <v>0.73779050378905486</v>
      </c>
      <c r="D41">
        <v>0</v>
      </c>
      <c r="E41" s="3">
        <f>SUM(D$2:D41)/SUM(D$2:D$58)</f>
        <v>1</v>
      </c>
    </row>
    <row r="42" spans="1:7" x14ac:dyDescent="0.25">
      <c r="A42" s="2">
        <v>66</v>
      </c>
      <c r="B42" s="2">
        <v>2846</v>
      </c>
      <c r="C42" s="3">
        <f>SUM(B$2:B42)/SUM(B$2:B$58)</f>
        <v>0.77051781833235589</v>
      </c>
      <c r="D42">
        <v>0</v>
      </c>
      <c r="E42" s="3">
        <f>SUM(D$2:D42)/SUM(D$2:D$58)</f>
        <v>1</v>
      </c>
    </row>
    <row r="43" spans="1:7" x14ac:dyDescent="0.25">
      <c r="A43" s="2">
        <v>68</v>
      </c>
      <c r="B43" s="2">
        <v>4328</v>
      </c>
      <c r="C43" s="3">
        <f>SUM(B$2:B43)/SUM(B$2:B$58)</f>
        <v>0.82028725520635692</v>
      </c>
      <c r="D43">
        <v>0</v>
      </c>
      <c r="E43" s="3">
        <f>SUM(D$2:D43)/SUM(D$2:D$58)</f>
        <v>1</v>
      </c>
    </row>
    <row r="44" spans="1:7" x14ac:dyDescent="0.25">
      <c r="A44" s="2">
        <v>70</v>
      </c>
      <c r="B44" s="2">
        <v>2782</v>
      </c>
      <c r="C44" s="3">
        <f>SUM(B$2:B44)/SUM(B$2:B$58)</f>
        <v>0.85227860765170593</v>
      </c>
      <c r="D44">
        <v>0</v>
      </c>
      <c r="E44" s="3">
        <f>SUM(D$2:D44)/SUM(D$2:D$58)</f>
        <v>1</v>
      </c>
    </row>
    <row r="45" spans="1:7" x14ac:dyDescent="0.25">
      <c r="A45" s="2">
        <v>72</v>
      </c>
      <c r="B45" s="2">
        <v>2591</v>
      </c>
      <c r="C45" s="3">
        <f>SUM(B$2:B45)/SUM(B$2:B$58)</f>
        <v>0.88207357321097968</v>
      </c>
      <c r="D45">
        <v>0</v>
      </c>
      <c r="E45" s="3">
        <f>SUM(D$2:D45)/SUM(D$2:D$58)</f>
        <v>1</v>
      </c>
    </row>
    <row r="46" spans="1:7" x14ac:dyDescent="0.25">
      <c r="A46" s="2">
        <v>74</v>
      </c>
      <c r="B46" s="2">
        <v>2177</v>
      </c>
      <c r="C46" s="3">
        <f>SUM(B$2:B46)/SUM(B$2:B$58)</f>
        <v>0.90710778394912661</v>
      </c>
      <c r="D46">
        <v>0</v>
      </c>
      <c r="E46" s="3">
        <f>SUM(D$2:D46)/SUM(D$2:D$58)</f>
        <v>1</v>
      </c>
    </row>
    <row r="47" spans="1:7" x14ac:dyDescent="0.25">
      <c r="A47" s="2">
        <v>76</v>
      </c>
      <c r="B47" s="2">
        <v>1046</v>
      </c>
      <c r="C47" s="3">
        <f>SUM(B$2:B47)/SUM(B$2:B$58)</f>
        <v>0.91913616448752888</v>
      </c>
      <c r="D47">
        <v>0</v>
      </c>
      <c r="E47" s="3">
        <f>SUM(D$2:D47)/SUM(D$2:D$58)</f>
        <v>1</v>
      </c>
    </row>
    <row r="48" spans="1:7" x14ac:dyDescent="0.25">
      <c r="A48" s="2">
        <v>78</v>
      </c>
      <c r="B48" s="2">
        <v>1620</v>
      </c>
      <c r="C48" s="3">
        <f>SUM(B$2:B48)/SUM(B$2:B$58)</f>
        <v>0.93776520509193773</v>
      </c>
      <c r="D48">
        <v>0</v>
      </c>
      <c r="E48" s="3">
        <f>SUM(D$2:D48)/SUM(D$2:D$58)</f>
        <v>1</v>
      </c>
    </row>
    <row r="49" spans="1:5" x14ac:dyDescent="0.25">
      <c r="A49" s="2">
        <v>80</v>
      </c>
      <c r="B49" s="2">
        <v>1377</v>
      </c>
      <c r="C49" s="3">
        <f>SUM(B$2:B49)/SUM(B$2:B$58)</f>
        <v>0.95359988960568531</v>
      </c>
      <c r="D49">
        <v>0</v>
      </c>
      <c r="E49" s="3">
        <f>SUM(D$2:D49)/SUM(D$2:D$58)</f>
        <v>1</v>
      </c>
    </row>
    <row r="50" spans="1:5" x14ac:dyDescent="0.25">
      <c r="A50" s="2">
        <v>82</v>
      </c>
      <c r="B50" s="2">
        <v>1192</v>
      </c>
      <c r="C50" s="3">
        <f>SUM(B$2:B50)/SUM(B$2:B$58)</f>
        <v>0.96730718368004043</v>
      </c>
      <c r="D50">
        <v>0</v>
      </c>
      <c r="E50" s="3">
        <f>SUM(D$2:D50)/SUM(D$2:D$58)</f>
        <v>1</v>
      </c>
    </row>
    <row r="51" spans="1:5" x14ac:dyDescent="0.25">
      <c r="A51" s="2">
        <v>84</v>
      </c>
      <c r="B51" s="2">
        <v>875</v>
      </c>
      <c r="C51" s="3">
        <f>SUM(B$2:B51)/SUM(B$2:B$58)</f>
        <v>0.97736916548797736</v>
      </c>
      <c r="D51">
        <v>0</v>
      </c>
      <c r="E51" s="3">
        <f>SUM(D$2:D51)/SUM(D$2:D$58)</f>
        <v>1</v>
      </c>
    </row>
    <row r="52" spans="1:5" x14ac:dyDescent="0.25">
      <c r="A52" s="2">
        <v>86</v>
      </c>
      <c r="B52" s="2">
        <v>1024</v>
      </c>
      <c r="C52" s="3">
        <f>SUM(B$2:B52)/SUM(B$2:B$58)</f>
        <v>0.98914455905520871</v>
      </c>
      <c r="D52">
        <v>0</v>
      </c>
      <c r="E52" s="3">
        <f>SUM(D$2:D52)/SUM(D$2:D$58)</f>
        <v>1</v>
      </c>
    </row>
    <row r="53" spans="1:5" x14ac:dyDescent="0.25">
      <c r="A53" s="2">
        <v>88</v>
      </c>
      <c r="B53" s="2">
        <v>426</v>
      </c>
      <c r="C53" s="3">
        <f>SUM(B$2:B53)/SUM(B$2:B$58)</f>
        <v>0.99404330676970132</v>
      </c>
      <c r="D53">
        <v>0</v>
      </c>
      <c r="E53" s="3">
        <f>SUM(D$2:D53)/SUM(D$2:D$58)</f>
        <v>1</v>
      </c>
    </row>
    <row r="54" spans="1:5" x14ac:dyDescent="0.25">
      <c r="A54" s="2">
        <v>90</v>
      </c>
      <c r="B54" s="2">
        <v>283</v>
      </c>
      <c r="C54" s="3">
        <f>SUM(B$2:B54)/SUM(B$2:B$58)</f>
        <v>0.99729763917158265</v>
      </c>
      <c r="D54">
        <v>0</v>
      </c>
      <c r="E54" s="3">
        <f>SUM(D$2:D54)/SUM(D$2:D$58)</f>
        <v>1</v>
      </c>
    </row>
    <row r="55" spans="1:5" x14ac:dyDescent="0.25">
      <c r="A55" s="2">
        <v>92</v>
      </c>
      <c r="B55" s="2">
        <v>151</v>
      </c>
      <c r="C55" s="3">
        <f>SUM(B$2:B55)/SUM(B$2:B$58)</f>
        <v>0.99903404974643806</v>
      </c>
      <c r="D55">
        <v>0</v>
      </c>
      <c r="E55" s="3">
        <f>SUM(D$2:D55)/SUM(D$2:D$58)</f>
        <v>1</v>
      </c>
    </row>
    <row r="56" spans="1:5" x14ac:dyDescent="0.25">
      <c r="A56" s="2">
        <v>94</v>
      </c>
      <c r="B56" s="2">
        <v>47</v>
      </c>
      <c r="C56" s="3">
        <f>SUM(B$2:B56)/SUM(B$2:B$58)</f>
        <v>0.99957452191212148</v>
      </c>
      <c r="D56">
        <v>0</v>
      </c>
      <c r="E56" s="3">
        <f>SUM(D$2:D56)/SUM(D$2:D$58)</f>
        <v>1</v>
      </c>
    </row>
    <row r="57" spans="1:5" x14ac:dyDescent="0.25">
      <c r="A57" s="2">
        <v>96</v>
      </c>
      <c r="B57" s="2">
        <v>34</v>
      </c>
      <c r="C57" s="3">
        <f>SUM(B$2:B57)/SUM(B$2:B$58)</f>
        <v>0.99996550177665855</v>
      </c>
      <c r="D57">
        <v>0</v>
      </c>
      <c r="E57" s="3">
        <f>SUM(D$2:D57)/SUM(D$2:D$58)</f>
        <v>1</v>
      </c>
    </row>
    <row r="58" spans="1:5" x14ac:dyDescent="0.25">
      <c r="A58" s="2">
        <v>98</v>
      </c>
      <c r="B58" s="2">
        <v>3</v>
      </c>
      <c r="C58" s="3">
        <f>SUM(B$2:B58)/SUM(B$2:B$58)</f>
        <v>1</v>
      </c>
      <c r="D58">
        <v>0</v>
      </c>
      <c r="E58" s="3">
        <f>SUM(D$2:D58)/SUM(D$2:D$58)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Binned Metars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Brownsberger</dc:creator>
  <cp:lastModifiedBy>Will Brownsberger</cp:lastModifiedBy>
  <dcterms:created xsi:type="dcterms:W3CDTF">2023-01-21T21:09:54Z</dcterms:created>
  <dcterms:modified xsi:type="dcterms:W3CDTF">2023-01-22T17:12:58Z</dcterms:modified>
</cp:coreProperties>
</file>