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Brownsberger\Desktop\heat pumps\"/>
    </mc:Choice>
  </mc:AlternateContent>
  <xr:revisionPtr revIDLastSave="0" documentId="13_ncr:1_{5E34EA78-46D6-485E-AA47-0C989A272441}" xr6:coauthVersionLast="47" xr6:coauthVersionMax="47" xr10:uidLastSave="{00000000-0000-0000-0000-000000000000}"/>
  <bookViews>
    <workbookView xWindow="38145" yWindow="2775" windowWidth="38490" windowHeight="15375" xr2:uid="{9F2CECA3-F6FF-43E4-9486-0162819AF2F6}"/>
  </bookViews>
  <sheets>
    <sheet name="DOER Annual Data" sheetId="4" r:id="rId1"/>
    <sheet name="CPI 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4" l="1"/>
  <c r="C14" i="4"/>
  <c r="B14" i="4"/>
  <c r="E12" i="4"/>
  <c r="D12" i="4"/>
  <c r="E11" i="4"/>
  <c r="D11" i="4"/>
  <c r="E10" i="4"/>
  <c r="D10" i="4"/>
  <c r="E9" i="4"/>
  <c r="D9" i="4"/>
  <c r="E8" i="4"/>
  <c r="D8" i="4"/>
  <c r="E7" i="4"/>
  <c r="D7" i="4"/>
  <c r="E6" i="4"/>
  <c r="D6" i="4"/>
  <c r="E5" i="4"/>
  <c r="D5" i="4"/>
  <c r="E4" i="4"/>
  <c r="D4" i="4"/>
  <c r="A5" i="4"/>
  <c r="A6" i="4" s="1"/>
  <c r="A7" i="4" s="1"/>
  <c r="A8" i="4" s="1"/>
  <c r="A9" i="4" s="1"/>
  <c r="A10" i="4" s="1"/>
  <c r="A11" i="4" s="1"/>
  <c r="A12" i="4" s="1"/>
  <c r="F15" i="2"/>
  <c r="E13" i="4" l="1"/>
  <c r="E14" i="4"/>
  <c r="D14" i="4"/>
  <c r="D13" i="4"/>
  <c r="F5" i="4"/>
  <c r="G5" i="4" s="1"/>
  <c r="F6" i="4"/>
  <c r="G6" i="4" s="1"/>
  <c r="F7" i="4"/>
  <c r="G7" i="4" s="1"/>
  <c r="F8" i="4"/>
  <c r="G8" i="4" s="1"/>
  <c r="F9" i="4"/>
  <c r="G9" i="4" s="1"/>
  <c r="F10" i="4"/>
  <c r="G10" i="4" s="1"/>
  <c r="F11" i="4"/>
  <c r="G11" i="4" s="1"/>
  <c r="F12" i="4"/>
  <c r="G12" i="4" s="1"/>
  <c r="F4" i="4"/>
  <c r="F13" i="4" l="1"/>
  <c r="G13" i="4" s="1"/>
  <c r="G4" i="4"/>
  <c r="F14" i="4"/>
  <c r="G14" i="4" s="1"/>
</calcChain>
</file>

<file path=xl/sharedStrings.xml><?xml version="1.0" encoding="utf-8"?>
<sst xmlns="http://schemas.openxmlformats.org/spreadsheetml/2006/main" count="831" uniqueCount="335">
  <si>
    <t>Period</t>
  </si>
  <si>
    <t>2017</t>
  </si>
  <si>
    <t>2018</t>
  </si>
  <si>
    <t>2019</t>
  </si>
  <si>
    <t>2020</t>
  </si>
  <si>
    <t>2021</t>
  </si>
  <si>
    <t>2022</t>
  </si>
  <si>
    <t>CPI for All Urban Consumers (CPI-U)</t>
  </si>
  <si>
    <t>Series Title</t>
  </si>
  <si>
    <t>All items in Northeast urban, all urban consumers, not seasonally adjusted</t>
  </si>
  <si>
    <t>Series ID</t>
  </si>
  <si>
    <t>CUUR0100SA0</t>
  </si>
  <si>
    <t>Seasonality</t>
  </si>
  <si>
    <t>Not Seasonally Adjusted</t>
  </si>
  <si>
    <t>Survey Name</t>
  </si>
  <si>
    <t>Measure Data Type</t>
  </si>
  <si>
    <t>All items</t>
  </si>
  <si>
    <t>Area</t>
  </si>
  <si>
    <t>Northeast</t>
  </si>
  <si>
    <t>Item</t>
  </si>
  <si>
    <t>Year</t>
  </si>
  <si>
    <t>Label</t>
  </si>
  <si>
    <t>Observation Value</t>
  </si>
  <si>
    <t>2001</t>
  </si>
  <si>
    <t>M01</t>
  </si>
  <si>
    <t>2001 Jan</t>
  </si>
  <si>
    <t>M02</t>
  </si>
  <si>
    <t>2001 Feb</t>
  </si>
  <si>
    <t>M03</t>
  </si>
  <si>
    <t>2001 Mar</t>
  </si>
  <si>
    <t>M04</t>
  </si>
  <si>
    <t>2001 Apr</t>
  </si>
  <si>
    <t>M05</t>
  </si>
  <si>
    <t>2001 May</t>
  </si>
  <si>
    <t>M06</t>
  </si>
  <si>
    <t>2001 Jun</t>
  </si>
  <si>
    <t>M07</t>
  </si>
  <si>
    <t>2001 Jul</t>
  </si>
  <si>
    <t>M08</t>
  </si>
  <si>
    <t>2001 Aug</t>
  </si>
  <si>
    <t>M09</t>
  </si>
  <si>
    <t>2001 Sep</t>
  </si>
  <si>
    <t>M10</t>
  </si>
  <si>
    <t>2001 Oct</t>
  </si>
  <si>
    <t>M11</t>
  </si>
  <si>
    <t>2001 Nov</t>
  </si>
  <si>
    <t>M12</t>
  </si>
  <si>
    <t>2001 Dec</t>
  </si>
  <si>
    <t>2002</t>
  </si>
  <si>
    <t>2002 Jan</t>
  </si>
  <si>
    <t>2002 Feb</t>
  </si>
  <si>
    <t>2002 Mar</t>
  </si>
  <si>
    <t>2002 Apr</t>
  </si>
  <si>
    <t>2002 May</t>
  </si>
  <si>
    <t>2002 Jun</t>
  </si>
  <si>
    <t>2002 Jul</t>
  </si>
  <si>
    <t>2002 Aug</t>
  </si>
  <si>
    <t>2002 Sep</t>
  </si>
  <si>
    <t>2002 Oct</t>
  </si>
  <si>
    <t>2002 Nov</t>
  </si>
  <si>
    <t>2002 Dec</t>
  </si>
  <si>
    <t>2003</t>
  </si>
  <si>
    <t>2003 Jan</t>
  </si>
  <si>
    <t>2003 Feb</t>
  </si>
  <si>
    <t>2003 Mar</t>
  </si>
  <si>
    <t>2003 Apr</t>
  </si>
  <si>
    <t>2003 May</t>
  </si>
  <si>
    <t>2003 Jun</t>
  </si>
  <si>
    <t>2003 Jul</t>
  </si>
  <si>
    <t>2003 Aug</t>
  </si>
  <si>
    <t>2003 Sep</t>
  </si>
  <si>
    <t>2003 Oct</t>
  </si>
  <si>
    <t>2003 Nov</t>
  </si>
  <si>
    <t>2003 Dec</t>
  </si>
  <si>
    <t>2004</t>
  </si>
  <si>
    <t>2004 Jan</t>
  </si>
  <si>
    <t>2004 Feb</t>
  </si>
  <si>
    <t>2004 Mar</t>
  </si>
  <si>
    <t>2004 Apr</t>
  </si>
  <si>
    <t>2004 May</t>
  </si>
  <si>
    <t>2004 Jun</t>
  </si>
  <si>
    <t>2004 Jul</t>
  </si>
  <si>
    <t>2004 Aug</t>
  </si>
  <si>
    <t>2004 Sep</t>
  </si>
  <si>
    <t>2004 Oct</t>
  </si>
  <si>
    <t>2004 Nov</t>
  </si>
  <si>
    <t>2004 Dec</t>
  </si>
  <si>
    <t>2005</t>
  </si>
  <si>
    <t>2005 Jan</t>
  </si>
  <si>
    <t>2005 Feb</t>
  </si>
  <si>
    <t>2005 Mar</t>
  </si>
  <si>
    <t>2005 Apr</t>
  </si>
  <si>
    <t>2005 May</t>
  </si>
  <si>
    <t>2005 Jun</t>
  </si>
  <si>
    <t>2005 Jul</t>
  </si>
  <si>
    <t>2005 Aug</t>
  </si>
  <si>
    <t>2005 Sep</t>
  </si>
  <si>
    <t>2005 Oct</t>
  </si>
  <si>
    <t>2005 Nov</t>
  </si>
  <si>
    <t>2005 Dec</t>
  </si>
  <si>
    <t>2006</t>
  </si>
  <si>
    <t>2006 Jan</t>
  </si>
  <si>
    <t>2006 Feb</t>
  </si>
  <si>
    <t>2006 Mar</t>
  </si>
  <si>
    <t>2006 Apr</t>
  </si>
  <si>
    <t>2006 May</t>
  </si>
  <si>
    <t>2006 Jun</t>
  </si>
  <si>
    <t>2006 Jul</t>
  </si>
  <si>
    <t>2006 Aug</t>
  </si>
  <si>
    <t>2006 Sep</t>
  </si>
  <si>
    <t>2006 Oct</t>
  </si>
  <si>
    <t>2006 Nov</t>
  </si>
  <si>
    <t>2006 Dec</t>
  </si>
  <si>
    <t>2007</t>
  </si>
  <si>
    <t>2007 Jan</t>
  </si>
  <si>
    <t>2007 Feb</t>
  </si>
  <si>
    <t>2007 Mar</t>
  </si>
  <si>
    <t>2007 Apr</t>
  </si>
  <si>
    <t>2007 May</t>
  </si>
  <si>
    <t>2007 Jun</t>
  </si>
  <si>
    <t>2007 Jul</t>
  </si>
  <si>
    <t>2007 Aug</t>
  </si>
  <si>
    <t>2007 Sep</t>
  </si>
  <si>
    <t>2007 Oct</t>
  </si>
  <si>
    <t>2007 Nov</t>
  </si>
  <si>
    <t>2007 Dec</t>
  </si>
  <si>
    <t>2008</t>
  </si>
  <si>
    <t>2008 Jan</t>
  </si>
  <si>
    <t>2008 Feb</t>
  </si>
  <si>
    <t>2008 Mar</t>
  </si>
  <si>
    <t>2008 Apr</t>
  </si>
  <si>
    <t>2008 May</t>
  </si>
  <si>
    <t>2008 Jun</t>
  </si>
  <si>
    <t>2008 Jul</t>
  </si>
  <si>
    <t>2008 Aug</t>
  </si>
  <si>
    <t>2008 Sep</t>
  </si>
  <si>
    <t>2008 Oct</t>
  </si>
  <si>
    <t>2008 Nov</t>
  </si>
  <si>
    <t>2008 Dec</t>
  </si>
  <si>
    <t>2009</t>
  </si>
  <si>
    <t>2009 Jan</t>
  </si>
  <si>
    <t>2009 Feb</t>
  </si>
  <si>
    <t>2009 Mar</t>
  </si>
  <si>
    <t>2009 Apr</t>
  </si>
  <si>
    <t>2009 May</t>
  </si>
  <si>
    <t>2009 Jun</t>
  </si>
  <si>
    <t>2009 Jul</t>
  </si>
  <si>
    <t>2009 Aug</t>
  </si>
  <si>
    <t>2009 Sep</t>
  </si>
  <si>
    <t>2009 Oct</t>
  </si>
  <si>
    <t>2009 Nov</t>
  </si>
  <si>
    <t>2009 Dec</t>
  </si>
  <si>
    <t>2010</t>
  </si>
  <si>
    <t>2010 Jan</t>
  </si>
  <si>
    <t>2010 Feb</t>
  </si>
  <si>
    <t>2010 Mar</t>
  </si>
  <si>
    <t>2010 Apr</t>
  </si>
  <si>
    <t>2010 May</t>
  </si>
  <si>
    <t>2010 Jun</t>
  </si>
  <si>
    <t>2010 Jul</t>
  </si>
  <si>
    <t>2010 Aug</t>
  </si>
  <si>
    <t>2010 Sep</t>
  </si>
  <si>
    <t>2010 Oct</t>
  </si>
  <si>
    <t>2010 Nov</t>
  </si>
  <si>
    <t>2010 Dec</t>
  </si>
  <si>
    <t>2011</t>
  </si>
  <si>
    <t>2011 Jan</t>
  </si>
  <si>
    <t>2011 Feb</t>
  </si>
  <si>
    <t>2011 Mar</t>
  </si>
  <si>
    <t>2011 Apr</t>
  </si>
  <si>
    <t>2011 May</t>
  </si>
  <si>
    <t>2011 Jun</t>
  </si>
  <si>
    <t>2011 Jul</t>
  </si>
  <si>
    <t>2011 Aug</t>
  </si>
  <si>
    <t>2011 Sep</t>
  </si>
  <si>
    <t>2011 Oct</t>
  </si>
  <si>
    <t>2011 Nov</t>
  </si>
  <si>
    <t>2011 Dec</t>
  </si>
  <si>
    <t>2012</t>
  </si>
  <si>
    <t>2012 Jan</t>
  </si>
  <si>
    <t>2012 Feb</t>
  </si>
  <si>
    <t>2012 Mar</t>
  </si>
  <si>
    <t>2012 Apr</t>
  </si>
  <si>
    <t>2012 May</t>
  </si>
  <si>
    <t>2012 Jun</t>
  </si>
  <si>
    <t>2012 Jul</t>
  </si>
  <si>
    <t>2012 Aug</t>
  </si>
  <si>
    <t>2012 Sep</t>
  </si>
  <si>
    <t>2012 Oct</t>
  </si>
  <si>
    <t>2012 Nov</t>
  </si>
  <si>
    <t>2012 Dec</t>
  </si>
  <si>
    <t>2013</t>
  </si>
  <si>
    <t>2013 Jan</t>
  </si>
  <si>
    <t>2013 Feb</t>
  </si>
  <si>
    <t>2013 Mar</t>
  </si>
  <si>
    <t>2013 Apr</t>
  </si>
  <si>
    <t>2013 May</t>
  </si>
  <si>
    <t>2013 Jun</t>
  </si>
  <si>
    <t>2013 Jul</t>
  </si>
  <si>
    <t>2013 Aug</t>
  </si>
  <si>
    <t>2013 Sep</t>
  </si>
  <si>
    <t>2013 Oct</t>
  </si>
  <si>
    <t>2013 Nov</t>
  </si>
  <si>
    <t>2013 Dec</t>
  </si>
  <si>
    <t>2014</t>
  </si>
  <si>
    <t>2014 Jan</t>
  </si>
  <si>
    <t>2014 Feb</t>
  </si>
  <si>
    <t>2014 Mar</t>
  </si>
  <si>
    <t>2014 Apr</t>
  </si>
  <si>
    <t>2014 May</t>
  </si>
  <si>
    <t>2014 Jun</t>
  </si>
  <si>
    <t>2014 Jul</t>
  </si>
  <si>
    <t>2014 Aug</t>
  </si>
  <si>
    <t>2014 Sep</t>
  </si>
  <si>
    <t>2014 Oct</t>
  </si>
  <si>
    <t>2014 Nov</t>
  </si>
  <si>
    <t>2014 Dec</t>
  </si>
  <si>
    <t>2015</t>
  </si>
  <si>
    <t>2015 Jan</t>
  </si>
  <si>
    <t>2015 Feb</t>
  </si>
  <si>
    <t>2015 Mar</t>
  </si>
  <si>
    <t>2015 Apr</t>
  </si>
  <si>
    <t>2015 May</t>
  </si>
  <si>
    <t>2015 Jun</t>
  </si>
  <si>
    <t>2015 Jul</t>
  </si>
  <si>
    <t>2015 Aug</t>
  </si>
  <si>
    <t>2015 Sep</t>
  </si>
  <si>
    <t>2015 Oct</t>
  </si>
  <si>
    <t>2015 Nov</t>
  </si>
  <si>
    <t>2015 Dec</t>
  </si>
  <si>
    <t>2016</t>
  </si>
  <si>
    <t>2016 Jan</t>
  </si>
  <si>
    <t>2016 Feb</t>
  </si>
  <si>
    <t>2016 Mar</t>
  </si>
  <si>
    <t>2016 Apr</t>
  </si>
  <si>
    <t>2016 May</t>
  </si>
  <si>
    <t>2016 Jun</t>
  </si>
  <si>
    <t>2016 Jul</t>
  </si>
  <si>
    <t>2016 Aug</t>
  </si>
  <si>
    <t>2016 Sep</t>
  </si>
  <si>
    <t>2016 Oct</t>
  </si>
  <si>
    <t>2016 Nov</t>
  </si>
  <si>
    <t>2016 Dec</t>
  </si>
  <si>
    <t>2017 Jan</t>
  </si>
  <si>
    <t>2017 Feb</t>
  </si>
  <si>
    <t>2017 Mar</t>
  </si>
  <si>
    <t>2017 Apr</t>
  </si>
  <si>
    <t>2017 May</t>
  </si>
  <si>
    <t>2017 Jun</t>
  </si>
  <si>
    <t>2017 Jul</t>
  </si>
  <si>
    <t>2017 Aug</t>
  </si>
  <si>
    <t>2017 Sep</t>
  </si>
  <si>
    <t>2017 Oct</t>
  </si>
  <si>
    <t>2017 Nov</t>
  </si>
  <si>
    <t>2017 Dec</t>
  </si>
  <si>
    <t>2018 Jan</t>
  </si>
  <si>
    <t>2018 Feb</t>
  </si>
  <si>
    <t>2018 Mar</t>
  </si>
  <si>
    <t>2018 Apr</t>
  </si>
  <si>
    <t>2018 May</t>
  </si>
  <si>
    <t>2018 Jun</t>
  </si>
  <si>
    <t>2018 Jul</t>
  </si>
  <si>
    <t>2018 Aug</t>
  </si>
  <si>
    <t>2018 Sep</t>
  </si>
  <si>
    <t>2018 Oct</t>
  </si>
  <si>
    <t>2018 Nov</t>
  </si>
  <si>
    <t>2018 Dec</t>
  </si>
  <si>
    <t>2019 Jan</t>
  </si>
  <si>
    <t>2019 Feb</t>
  </si>
  <si>
    <t>2019 Mar</t>
  </si>
  <si>
    <t>2019 Apr</t>
  </si>
  <si>
    <t>2019 May</t>
  </si>
  <si>
    <t>2019 Jun</t>
  </si>
  <si>
    <t>2019 Jul</t>
  </si>
  <si>
    <t>2019 Aug</t>
  </si>
  <si>
    <t>2019 Sep</t>
  </si>
  <si>
    <t>2019 Oct</t>
  </si>
  <si>
    <t>2019 Nov</t>
  </si>
  <si>
    <t>2019 Dec</t>
  </si>
  <si>
    <t>2020 Jan</t>
  </si>
  <si>
    <t>2020 Feb</t>
  </si>
  <si>
    <t>2020 Mar</t>
  </si>
  <si>
    <t>2020 Apr</t>
  </si>
  <si>
    <t>2020 May</t>
  </si>
  <si>
    <t>2020 Jun</t>
  </si>
  <si>
    <t>2020 Jul</t>
  </si>
  <si>
    <t>2020 Aug</t>
  </si>
  <si>
    <t>2020 Sep</t>
  </si>
  <si>
    <t>2020 Oct</t>
  </si>
  <si>
    <t>2020 Nov</t>
  </si>
  <si>
    <t>2020 Dec</t>
  </si>
  <si>
    <t>2021 Jan</t>
  </si>
  <si>
    <t>2021 Feb</t>
  </si>
  <si>
    <t>2021 Mar</t>
  </si>
  <si>
    <t>2021 Apr</t>
  </si>
  <si>
    <t>2021 May</t>
  </si>
  <si>
    <t>2021 Jun</t>
  </si>
  <si>
    <t>2021 Jul</t>
  </si>
  <si>
    <t>2021 Aug</t>
  </si>
  <si>
    <t>2021 Sep</t>
  </si>
  <si>
    <t>2021 Oct</t>
  </si>
  <si>
    <t>2021 Nov</t>
  </si>
  <si>
    <t>2021 Dec</t>
  </si>
  <si>
    <t>2022 Jan</t>
  </si>
  <si>
    <t>2022 Feb</t>
  </si>
  <si>
    <t>2022 Mar</t>
  </si>
  <si>
    <t>2022 Apr</t>
  </si>
  <si>
    <t>2022 May</t>
  </si>
  <si>
    <t>2022 Jun</t>
  </si>
  <si>
    <t>2022 Jul</t>
  </si>
  <si>
    <t>2022 Aug</t>
  </si>
  <si>
    <t>2022 Sep</t>
  </si>
  <si>
    <t>2022 Oct</t>
  </si>
  <si>
    <t>2022 Nov</t>
  </si>
  <si>
    <t>2022 Dec</t>
  </si>
  <si>
    <t>https://beta.bls.gov/dataViewer/view/timeseries/CUUR0100SA0;jsessionid=7B4C93E19F9DA752ECEEB5F1E3EEF84A</t>
  </si>
  <si>
    <t>Winter Ending</t>
  </si>
  <si>
    <t>https://www.mass.gov/info-details/massachusetts-household-heating-costs</t>
  </si>
  <si>
    <t>Oil, BTU/Gallon:</t>
  </si>
  <si>
    <t>https://www.eia.gov/energyexplained/units-and-calculators/</t>
  </si>
  <si>
    <t>BTU/kwh</t>
  </si>
  <si>
    <t>$/kwh</t>
  </si>
  <si>
    <t>$/gal</t>
  </si>
  <si>
    <t>Heat pump efficiency</t>
  </si>
  <si>
    <t>Oil efficiency</t>
  </si>
  <si>
    <t>MMBTU Needed</t>
  </si>
  <si>
    <t>Cost</t>
  </si>
  <si>
    <t>Oil</t>
  </si>
  <si>
    <t>Heat Pump</t>
  </si>
  <si>
    <t>DOER assumed oil efficiency?</t>
  </si>
  <si>
    <t>Heat Pump Advantage</t>
  </si>
  <si>
    <t>Sum</t>
  </si>
  <si>
    <t>Average</t>
  </si>
  <si>
    <t>#</t>
  </si>
  <si>
    <t>Downloaded January 13,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</si>
</sst>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#0.0"/>
    <numFmt numFmtId="169" formatCode="#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rgb="FFC0C0C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15">
    <xf numFmtId="0" fontId="0" fillId="0" borderId="0" xfId="0"/>
    <xf numFmtId="0" fontId="0" fillId="0" borderId="0" xfId="0"/>
    <xf numFmtId="0" fontId="5" fillId="0" borderId="0" xfId="8"/>
    <xf numFmtId="0" fontId="6" fillId="4" borderId="1" xfId="8" applyFont="1" applyFill="1" applyBorder="1" applyAlignment="1">
      <alignment horizontal="center" vertical="center" wrapText="1"/>
    </xf>
    <xf numFmtId="168" fontId="7" fillId="0" borderId="0" xfId="8" applyNumberFormat="1" applyFont="1" applyFill="1" applyAlignment="1">
      <alignment horizontal="right"/>
    </xf>
    <xf numFmtId="169" fontId="7" fillId="0" borderId="0" xfId="8" applyNumberFormat="1" applyFont="1" applyFill="1" applyAlignment="1">
      <alignment horizontal="right"/>
    </xf>
    <xf numFmtId="0" fontId="6" fillId="4" borderId="1" xfId="8" applyFont="1" applyFill="1" applyBorder="1" applyAlignment="1">
      <alignment horizontal="center" vertical="center" wrapText="1"/>
    </xf>
    <xf numFmtId="0" fontId="5" fillId="0" borderId="0" xfId="8"/>
    <xf numFmtId="9" fontId="0" fillId="0" borderId="0" xfId="0" applyNumberFormat="1"/>
    <xf numFmtId="0" fontId="0" fillId="0" borderId="2" xfId="0" applyBorder="1"/>
    <xf numFmtId="43" fontId="0" fillId="0" borderId="2" xfId="1" applyFont="1" applyBorder="1"/>
    <xf numFmtId="43" fontId="0" fillId="0" borderId="2" xfId="0" applyNumberFormat="1" applyBorder="1"/>
    <xf numFmtId="9" fontId="0" fillId="0" borderId="2" xfId="2" applyFont="1" applyBorder="1"/>
    <xf numFmtId="9" fontId="3" fillId="3" borderId="2" xfId="4" applyNumberFormat="1" applyBorder="1"/>
    <xf numFmtId="9" fontId="2" fillId="2" borderId="2" xfId="3" applyNumberFormat="1" applyBorder="1"/>
  </cellXfs>
  <cellStyles count="9">
    <cellStyle name="Accent5" xfId="4" builtinId="45"/>
    <cellStyle name="Comma" xfId="1" builtinId="3"/>
    <cellStyle name="Currency 2" xfId="6" xr:uid="{A22BF93A-878B-4FA9-A319-5DEC7FF38187}"/>
    <cellStyle name="Good" xfId="3" builtinId="26"/>
    <cellStyle name="Normal" xfId="0" builtinId="0"/>
    <cellStyle name="Normal 2" xfId="5" xr:uid="{083BA853-AD6B-4C16-ADBB-CEDDC62E354B}"/>
    <cellStyle name="Normal 3" xfId="8" xr:uid="{77D0FD74-8053-4F59-B7FE-75FC23583CA1}"/>
    <cellStyle name="Percent" xfId="2" builtinId="5"/>
    <cellStyle name="Percent 2" xfId="7" xr:uid="{FF5E76FC-3925-4064-BDF3-0F57B955F9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E8756-6B84-4456-A8D2-3DEB1F4E0DF1}">
  <dimension ref="A1:G20"/>
  <sheetViews>
    <sheetView tabSelected="1" workbookViewId="0">
      <selection activeCell="L3" sqref="L3"/>
    </sheetView>
  </sheetViews>
  <sheetFormatPr defaultRowHeight="15"/>
  <cols>
    <col min="1" max="1" width="31.85546875" customWidth="1"/>
    <col min="2" max="2" width="12" bestFit="1" customWidth="1"/>
    <col min="4" max="4" width="12.140625" bestFit="1" customWidth="1"/>
    <col min="5" max="5" width="10.5703125" bestFit="1" customWidth="1"/>
    <col min="6" max="6" width="11.7109375" customWidth="1"/>
  </cols>
  <sheetData>
    <row r="1" spans="1:7" s="1" customFormat="1">
      <c r="A1" s="1" t="s">
        <v>317</v>
      </c>
      <c r="F1" s="1" t="s">
        <v>334</v>
      </c>
    </row>
    <row r="2" spans="1:7" s="1" customFormat="1">
      <c r="D2" s="1" t="s">
        <v>326</v>
      </c>
    </row>
    <row r="3" spans="1:7">
      <c r="A3" s="9" t="s">
        <v>316</v>
      </c>
      <c r="B3" s="9" t="s">
        <v>321</v>
      </c>
      <c r="C3" s="9" t="s">
        <v>322</v>
      </c>
      <c r="D3" s="9" t="s">
        <v>328</v>
      </c>
      <c r="E3" s="9" t="s">
        <v>327</v>
      </c>
      <c r="F3" s="9" t="s">
        <v>330</v>
      </c>
      <c r="G3" s="9" t="s">
        <v>333</v>
      </c>
    </row>
    <row r="4" spans="1:7">
      <c r="A4" s="9">
        <v>15</v>
      </c>
      <c r="B4" s="9">
        <v>0.21</v>
      </c>
      <c r="C4" s="9">
        <v>3.17</v>
      </c>
      <c r="D4" s="10">
        <f>$B4*($B$19*1000000/$B$16)/$B$17</f>
        <v>2208.31099405041</v>
      </c>
      <c r="E4" s="10">
        <f>$C4*($B$19*1000000/$B$15)/$B$18</f>
        <v>1948.0209411764704</v>
      </c>
      <c r="F4" s="11">
        <f>E4-D4</f>
        <v>-260.29005287393966</v>
      </c>
      <c r="G4" s="12">
        <f>+F4/E4</f>
        <v>-0.13361768724967732</v>
      </c>
    </row>
    <row r="5" spans="1:7">
      <c r="A5" s="9">
        <f>+A4+1</f>
        <v>16</v>
      </c>
      <c r="B5" s="9">
        <v>0.2</v>
      </c>
      <c r="C5" s="9">
        <v>2.2400000000000002</v>
      </c>
      <c r="D5" s="10">
        <f t="shared" ref="D5:D12" si="0">$B5*($B$19*1000000/$B$16)/$B$17</f>
        <v>2103.1533276670575</v>
      </c>
      <c r="E5" s="10">
        <f t="shared" ref="E5:E12" si="1">$C5*($B$19*1000000/$B$15)/$B$18</f>
        <v>1376.5195294117648</v>
      </c>
      <c r="F5" s="11">
        <f t="shared" ref="F5:F12" si="2">E5-D5</f>
        <v>-726.63379825529273</v>
      </c>
      <c r="G5" s="12">
        <f t="shared" ref="G5:G14" si="3">+F5/E5</f>
        <v>-0.52787758017919939</v>
      </c>
    </row>
    <row r="6" spans="1:7">
      <c r="A6" s="9">
        <f t="shared" ref="A6:A12" si="4">+A5+1</f>
        <v>17</v>
      </c>
      <c r="B6" s="9">
        <v>0.19</v>
      </c>
      <c r="C6" s="9">
        <v>2.57</v>
      </c>
      <c r="D6" s="10">
        <f t="shared" si="0"/>
        <v>1997.9956612837043</v>
      </c>
      <c r="E6" s="10">
        <f t="shared" si="1"/>
        <v>1579.3103529411762</v>
      </c>
      <c r="F6" s="11">
        <f t="shared" si="2"/>
        <v>-418.68530834252806</v>
      </c>
      <c r="G6" s="12">
        <f t="shared" si="3"/>
        <v>-0.26510641658417761</v>
      </c>
    </row>
    <row r="7" spans="1:7">
      <c r="A7" s="9">
        <f t="shared" si="4"/>
        <v>18</v>
      </c>
      <c r="B7" s="9">
        <v>0.22</v>
      </c>
      <c r="C7" s="9">
        <v>2.99</v>
      </c>
      <c r="D7" s="10">
        <f t="shared" si="0"/>
        <v>2313.468660433763</v>
      </c>
      <c r="E7" s="10">
        <f t="shared" si="1"/>
        <v>1837.4077647058823</v>
      </c>
      <c r="F7" s="11">
        <f t="shared" si="2"/>
        <v>-476.06089572788073</v>
      </c>
      <c r="G7" s="12">
        <f t="shared" si="3"/>
        <v>-0.2590937650707516</v>
      </c>
    </row>
    <row r="8" spans="1:7">
      <c r="A8" s="9">
        <f t="shared" si="4"/>
        <v>19</v>
      </c>
      <c r="B8" s="9">
        <v>0.23</v>
      </c>
      <c r="C8" s="9">
        <v>3.27</v>
      </c>
      <c r="D8" s="10">
        <f t="shared" si="0"/>
        <v>2418.626326817116</v>
      </c>
      <c r="E8" s="10">
        <f t="shared" si="1"/>
        <v>2009.4727058823528</v>
      </c>
      <c r="F8" s="11">
        <f t="shared" si="2"/>
        <v>-409.15362093476324</v>
      </c>
      <c r="G8" s="12">
        <f t="shared" si="3"/>
        <v>-0.2036124301350514</v>
      </c>
    </row>
    <row r="9" spans="1:7">
      <c r="A9" s="9">
        <f t="shared" si="4"/>
        <v>20</v>
      </c>
      <c r="B9" s="9">
        <v>0.24</v>
      </c>
      <c r="C9" s="9">
        <v>2.87</v>
      </c>
      <c r="D9" s="10">
        <f t="shared" si="0"/>
        <v>2523.7839932004686</v>
      </c>
      <c r="E9" s="10">
        <f t="shared" si="1"/>
        <v>1763.6656470588234</v>
      </c>
      <c r="F9" s="11">
        <f t="shared" si="2"/>
        <v>-760.11834614164513</v>
      </c>
      <c r="G9" s="12">
        <f t="shared" si="3"/>
        <v>-0.43098778241173791</v>
      </c>
    </row>
    <row r="10" spans="1:7">
      <c r="A10" s="9">
        <f t="shared" si="4"/>
        <v>21</v>
      </c>
      <c r="B10" s="9">
        <v>0.23</v>
      </c>
      <c r="C10" s="9">
        <v>2.4500000000000002</v>
      </c>
      <c r="D10" s="10">
        <f t="shared" si="0"/>
        <v>2418.626326817116</v>
      </c>
      <c r="E10" s="10">
        <f t="shared" si="1"/>
        <v>1505.5682352941176</v>
      </c>
      <c r="F10" s="11">
        <f t="shared" si="2"/>
        <v>-913.05809152299844</v>
      </c>
      <c r="G10" s="12">
        <f t="shared" si="3"/>
        <v>-0.60645414144555831</v>
      </c>
    </row>
    <row r="11" spans="1:7">
      <c r="A11" s="9">
        <f t="shared" si="4"/>
        <v>22</v>
      </c>
      <c r="B11" s="9">
        <v>0.27</v>
      </c>
      <c r="C11" s="9">
        <v>3.73</v>
      </c>
      <c r="D11" s="10">
        <f t="shared" si="0"/>
        <v>2839.2569923505275</v>
      </c>
      <c r="E11" s="10">
        <f t="shared" si="1"/>
        <v>2292.1508235294114</v>
      </c>
      <c r="F11" s="11">
        <f t="shared" si="2"/>
        <v>-547.10616882111617</v>
      </c>
      <c r="G11" s="12">
        <f t="shared" si="3"/>
        <v>-0.23868681031150132</v>
      </c>
    </row>
    <row r="12" spans="1:7">
      <c r="A12" s="9">
        <f t="shared" si="4"/>
        <v>23</v>
      </c>
      <c r="B12" s="9">
        <v>0.4</v>
      </c>
      <c r="C12" s="9">
        <v>5.52</v>
      </c>
      <c r="D12" s="10">
        <f t="shared" si="0"/>
        <v>4206.306655334115</v>
      </c>
      <c r="E12" s="10">
        <f t="shared" si="1"/>
        <v>3392.1374117647051</v>
      </c>
      <c r="F12" s="11">
        <f t="shared" si="2"/>
        <v>-814.1692435694099</v>
      </c>
      <c r="G12" s="12">
        <f t="shared" si="3"/>
        <v>-0.24001658681210422</v>
      </c>
    </row>
    <row r="13" spans="1:7">
      <c r="A13" s="9" t="s">
        <v>331</v>
      </c>
      <c r="B13" s="9"/>
      <c r="C13" s="9"/>
      <c r="D13" s="11">
        <f>SUM(D4:D12)</f>
        <v>23029.528937954281</v>
      </c>
      <c r="E13" s="11">
        <f>SUM(E4:E12)</f>
        <v>17704.253411764705</v>
      </c>
      <c r="F13" s="11">
        <f>SUM(F4:F12)</f>
        <v>-5325.2755261895727</v>
      </c>
      <c r="G13" s="12">
        <f t="shared" si="3"/>
        <v>-0.3007907423337523</v>
      </c>
    </row>
    <row r="14" spans="1:7">
      <c r="A14" s="9" t="s">
        <v>332</v>
      </c>
      <c r="B14" s="11">
        <f>AVERAGE(B4:B12)</f>
        <v>0.24333333333333332</v>
      </c>
      <c r="C14" s="11">
        <f>AVERAGE(C4:C12)</f>
        <v>3.201111111111111</v>
      </c>
      <c r="D14" s="11">
        <f>AVERAGE(D4:D12)</f>
        <v>2558.8365486615867</v>
      </c>
      <c r="E14" s="11">
        <f>AVERAGE(E4:E12)</f>
        <v>1967.139267973856</v>
      </c>
      <c r="F14" s="11">
        <f>AVERAGE(F4:F12)</f>
        <v>-591.69728068773031</v>
      </c>
      <c r="G14" s="13">
        <f t="shared" si="3"/>
        <v>-0.30079074233375236</v>
      </c>
    </row>
    <row r="15" spans="1:7">
      <c r="A15" s="9" t="s">
        <v>318</v>
      </c>
      <c r="B15" s="9">
        <v>137381</v>
      </c>
      <c r="C15" s="9" t="s">
        <v>319</v>
      </c>
      <c r="D15" s="9"/>
      <c r="E15" s="9"/>
      <c r="F15" s="9"/>
      <c r="G15" s="9"/>
    </row>
    <row r="16" spans="1:7">
      <c r="A16" s="9" t="s">
        <v>320</v>
      </c>
      <c r="B16" s="9">
        <v>3412</v>
      </c>
      <c r="C16" s="9"/>
      <c r="D16" s="9"/>
      <c r="E16" s="9"/>
      <c r="F16" s="9"/>
      <c r="G16" s="9"/>
    </row>
    <row r="17" spans="1:7">
      <c r="A17" s="9" t="s">
        <v>323</v>
      </c>
      <c r="B17" s="14">
        <v>2</v>
      </c>
      <c r="C17" s="9"/>
      <c r="D17" s="9"/>
      <c r="E17" s="9"/>
      <c r="F17" s="9"/>
      <c r="G17" s="9"/>
    </row>
    <row r="18" spans="1:7">
      <c r="A18" s="9" t="s">
        <v>324</v>
      </c>
      <c r="B18" s="14">
        <v>0.85</v>
      </c>
      <c r="C18" s="9"/>
      <c r="D18" s="9"/>
      <c r="E18" s="9"/>
      <c r="F18" s="9"/>
      <c r="G18" s="9"/>
    </row>
    <row r="19" spans="1:7">
      <c r="A19" s="9" t="s">
        <v>325</v>
      </c>
      <c r="B19" s="10">
        <f>(637*$B$15*$B$20)/1000000</f>
        <v>71.759591539999988</v>
      </c>
      <c r="C19" s="9"/>
      <c r="D19" s="9"/>
      <c r="E19" s="9"/>
      <c r="F19" s="9"/>
      <c r="G19" s="9"/>
    </row>
    <row r="20" spans="1:7">
      <c r="A20" t="s">
        <v>329</v>
      </c>
      <c r="B20" s="8">
        <v>0.82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0B1B7-EF30-4137-8D3A-1BD39377F76C}">
  <dimension ref="A1:M278"/>
  <sheetViews>
    <sheetView topLeftCell="A14" workbookViewId="0"/>
  </sheetViews>
  <sheetFormatPr defaultRowHeight="15"/>
  <sheetData>
    <row r="1" spans="1:13" s="1" customFormat="1">
      <c r="A1" s="1" t="s">
        <v>315</v>
      </c>
    </row>
    <row r="2" spans="1:13" s="1" customFormat="1"/>
    <row r="3" spans="1:13">
      <c r="A3" s="6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5" spans="1:13" ht="30">
      <c r="A5" s="3" t="s">
        <v>8</v>
      </c>
      <c r="B5" s="2" t="s">
        <v>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3" t="s">
        <v>10</v>
      </c>
      <c r="B6" s="2" t="s">
        <v>11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30">
      <c r="A7" s="3" t="s">
        <v>12</v>
      </c>
      <c r="B7" s="2" t="s">
        <v>13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30">
      <c r="A8" s="3" t="s">
        <v>14</v>
      </c>
      <c r="B8" s="2" t="s">
        <v>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45">
      <c r="A9" s="3" t="s">
        <v>15</v>
      </c>
      <c r="B9" s="2" t="s">
        <v>16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3" t="s">
        <v>17</v>
      </c>
      <c r="B10" s="2" t="s">
        <v>18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A11" s="3" t="s">
        <v>19</v>
      </c>
      <c r="B11" s="2" t="s">
        <v>16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4" spans="1:13" ht="45">
      <c r="A14" s="3" t="s">
        <v>20</v>
      </c>
      <c r="B14" s="3" t="s">
        <v>0</v>
      </c>
      <c r="C14" s="3" t="s">
        <v>21</v>
      </c>
      <c r="D14" s="3" t="s">
        <v>22</v>
      </c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2" t="s">
        <v>23</v>
      </c>
      <c r="B15" s="2" t="s">
        <v>24</v>
      </c>
      <c r="C15" s="2" t="s">
        <v>25</v>
      </c>
      <c r="D15" s="4">
        <v>182.2</v>
      </c>
      <c r="E15" s="5">
        <v>292.64400000000001</v>
      </c>
      <c r="F15" s="2">
        <f>+E15/D15</f>
        <v>1.6061690450054886</v>
      </c>
      <c r="G15" s="2"/>
      <c r="H15" s="2"/>
      <c r="I15" s="2"/>
      <c r="J15" s="2"/>
      <c r="K15" s="2"/>
      <c r="L15" s="2"/>
      <c r="M15" s="2"/>
    </row>
    <row r="16" spans="1:13">
      <c r="A16" s="2" t="s">
        <v>23</v>
      </c>
      <c r="B16" s="2" t="s">
        <v>26</v>
      </c>
      <c r="C16" s="2" t="s">
        <v>27</v>
      </c>
      <c r="D16" s="4">
        <v>182.8</v>
      </c>
      <c r="E16" s="2"/>
      <c r="G16" s="2"/>
      <c r="H16" s="2"/>
      <c r="I16" s="2"/>
      <c r="J16" s="2"/>
      <c r="K16" s="2"/>
      <c r="L16" s="2"/>
      <c r="M16" s="2"/>
    </row>
    <row r="17" spans="1:13">
      <c r="A17" s="2" t="s">
        <v>23</v>
      </c>
      <c r="B17" s="2" t="s">
        <v>28</v>
      </c>
      <c r="C17" s="2" t="s">
        <v>29</v>
      </c>
      <c r="D17" s="4">
        <v>183.7</v>
      </c>
      <c r="E17" s="2"/>
      <c r="F17" s="2"/>
      <c r="G17" s="2"/>
      <c r="H17" s="2"/>
      <c r="I17" s="2"/>
      <c r="J17" s="2"/>
      <c r="K17" s="2"/>
      <c r="L17" s="2"/>
      <c r="M17" s="2"/>
    </row>
    <row r="18" spans="1:13">
      <c r="A18" s="2" t="s">
        <v>23</v>
      </c>
      <c r="B18" s="2" t="s">
        <v>30</v>
      </c>
      <c r="C18" s="2" t="s">
        <v>31</v>
      </c>
      <c r="D18" s="4">
        <v>184.2</v>
      </c>
      <c r="E18" s="2"/>
      <c r="F18" s="2"/>
      <c r="G18" s="2"/>
      <c r="H18" s="2"/>
      <c r="I18" s="2"/>
      <c r="J18" s="2"/>
      <c r="K18" s="2"/>
      <c r="L18" s="2"/>
      <c r="M18" s="2"/>
    </row>
    <row r="19" spans="1:13">
      <c r="A19" s="2" t="s">
        <v>23</v>
      </c>
      <c r="B19" s="2" t="s">
        <v>32</v>
      </c>
      <c r="C19" s="2" t="s">
        <v>33</v>
      </c>
      <c r="D19" s="4">
        <v>184.6</v>
      </c>
    </row>
    <row r="20" spans="1:13">
      <c r="A20" s="2" t="s">
        <v>23</v>
      </c>
      <c r="B20" s="2" t="s">
        <v>34</v>
      </c>
      <c r="C20" s="2" t="s">
        <v>35</v>
      </c>
      <c r="D20" s="4">
        <v>185.3</v>
      </c>
    </row>
    <row r="21" spans="1:13">
      <c r="A21" s="2" t="s">
        <v>23</v>
      </c>
      <c r="B21" s="2" t="s">
        <v>36</v>
      </c>
      <c r="C21" s="2" t="s">
        <v>37</v>
      </c>
      <c r="D21" s="4">
        <v>185</v>
      </c>
    </row>
    <row r="22" spans="1:13">
      <c r="A22" s="2" t="s">
        <v>23</v>
      </c>
      <c r="B22" s="2" t="s">
        <v>38</v>
      </c>
      <c r="C22" s="2" t="s">
        <v>39</v>
      </c>
      <c r="D22" s="4">
        <v>185.1</v>
      </c>
    </row>
    <row r="23" spans="1:13">
      <c r="A23" s="2" t="s">
        <v>23</v>
      </c>
      <c r="B23" s="2" t="s">
        <v>40</v>
      </c>
      <c r="C23" s="2" t="s">
        <v>41</v>
      </c>
      <c r="D23" s="4">
        <v>185.1</v>
      </c>
    </row>
    <row r="24" spans="1:13">
      <c r="A24" s="2" t="s">
        <v>23</v>
      </c>
      <c r="B24" s="2" t="s">
        <v>42</v>
      </c>
      <c r="C24" s="2" t="s">
        <v>43</v>
      </c>
      <c r="D24" s="4">
        <v>185</v>
      </c>
    </row>
    <row r="25" spans="1:13">
      <c r="A25" s="2" t="s">
        <v>23</v>
      </c>
      <c r="B25" s="2" t="s">
        <v>44</v>
      </c>
      <c r="C25" s="2" t="s">
        <v>45</v>
      </c>
      <c r="D25" s="4">
        <v>185</v>
      </c>
    </row>
    <row r="26" spans="1:13">
      <c r="A26" s="2" t="s">
        <v>23</v>
      </c>
      <c r="B26" s="2" t="s">
        <v>46</v>
      </c>
      <c r="C26" s="2" t="s">
        <v>47</v>
      </c>
      <c r="D26" s="4">
        <v>184.2</v>
      </c>
    </row>
    <row r="27" spans="1:13">
      <c r="A27" s="2" t="s">
        <v>48</v>
      </c>
      <c r="B27" s="2" t="s">
        <v>24</v>
      </c>
      <c r="C27" s="2" t="s">
        <v>49</v>
      </c>
      <c r="D27" s="4">
        <v>184.9</v>
      </c>
    </row>
    <row r="28" spans="1:13">
      <c r="A28" s="2" t="s">
        <v>48</v>
      </c>
      <c r="B28" s="2" t="s">
        <v>26</v>
      </c>
      <c r="C28" s="2" t="s">
        <v>50</v>
      </c>
      <c r="D28" s="4">
        <v>186.1</v>
      </c>
    </row>
    <row r="29" spans="1:13">
      <c r="A29" s="2" t="s">
        <v>48</v>
      </c>
      <c r="B29" s="2" t="s">
        <v>28</v>
      </c>
      <c r="C29" s="2" t="s">
        <v>51</v>
      </c>
      <c r="D29" s="4">
        <v>187</v>
      </c>
    </row>
    <row r="30" spans="1:13">
      <c r="A30" s="2" t="s">
        <v>48</v>
      </c>
      <c r="B30" s="2" t="s">
        <v>30</v>
      </c>
      <c r="C30" s="2" t="s">
        <v>52</v>
      </c>
      <c r="D30" s="4">
        <v>187.8</v>
      </c>
    </row>
    <row r="31" spans="1:13">
      <c r="A31" s="2" t="s">
        <v>48</v>
      </c>
      <c r="B31" s="2" t="s">
        <v>32</v>
      </c>
      <c r="C31" s="2" t="s">
        <v>53</v>
      </c>
      <c r="D31" s="4">
        <v>187.7</v>
      </c>
    </row>
    <row r="32" spans="1:13">
      <c r="A32" s="2" t="s">
        <v>48</v>
      </c>
      <c r="B32" s="2" t="s">
        <v>34</v>
      </c>
      <c r="C32" s="2" t="s">
        <v>54</v>
      </c>
      <c r="D32" s="4">
        <v>187.8</v>
      </c>
    </row>
    <row r="33" spans="1:4">
      <c r="A33" s="2" t="s">
        <v>48</v>
      </c>
      <c r="B33" s="2" t="s">
        <v>36</v>
      </c>
      <c r="C33" s="2" t="s">
        <v>55</v>
      </c>
      <c r="D33" s="4">
        <v>188.3</v>
      </c>
    </row>
    <row r="34" spans="1:4">
      <c r="A34" s="2" t="s">
        <v>48</v>
      </c>
      <c r="B34" s="2" t="s">
        <v>38</v>
      </c>
      <c r="C34" s="2" t="s">
        <v>56</v>
      </c>
      <c r="D34" s="4">
        <v>189.3</v>
      </c>
    </row>
    <row r="35" spans="1:4">
      <c r="A35" s="2" t="s">
        <v>48</v>
      </c>
      <c r="B35" s="2" t="s">
        <v>40</v>
      </c>
      <c r="C35" s="2" t="s">
        <v>57</v>
      </c>
      <c r="D35" s="4">
        <v>189.5</v>
      </c>
    </row>
    <row r="36" spans="1:4">
      <c r="A36" s="2" t="s">
        <v>48</v>
      </c>
      <c r="B36" s="2" t="s">
        <v>42</v>
      </c>
      <c r="C36" s="2" t="s">
        <v>58</v>
      </c>
      <c r="D36" s="4">
        <v>189.9</v>
      </c>
    </row>
    <row r="37" spans="1:4">
      <c r="A37" s="2" t="s">
        <v>48</v>
      </c>
      <c r="B37" s="2" t="s">
        <v>44</v>
      </c>
      <c r="C37" s="2" t="s">
        <v>59</v>
      </c>
      <c r="D37" s="4">
        <v>190.1</v>
      </c>
    </row>
    <row r="38" spans="1:4">
      <c r="A38" s="2" t="s">
        <v>48</v>
      </c>
      <c r="B38" s="2" t="s">
        <v>46</v>
      </c>
      <c r="C38" s="2" t="s">
        <v>60</v>
      </c>
      <c r="D38" s="4">
        <v>189.6</v>
      </c>
    </row>
    <row r="39" spans="1:4">
      <c r="A39" s="2" t="s">
        <v>61</v>
      </c>
      <c r="B39" s="2" t="s">
        <v>24</v>
      </c>
      <c r="C39" s="2" t="s">
        <v>62</v>
      </c>
      <c r="D39" s="4">
        <v>190.5</v>
      </c>
    </row>
    <row r="40" spans="1:4">
      <c r="A40" s="2" t="s">
        <v>61</v>
      </c>
      <c r="B40" s="2" t="s">
        <v>26</v>
      </c>
      <c r="C40" s="2" t="s">
        <v>63</v>
      </c>
      <c r="D40" s="4">
        <v>191.7</v>
      </c>
    </row>
    <row r="41" spans="1:4">
      <c r="A41" s="2" t="s">
        <v>61</v>
      </c>
      <c r="B41" s="2" t="s">
        <v>28</v>
      </c>
      <c r="C41" s="2" t="s">
        <v>64</v>
      </c>
      <c r="D41" s="4">
        <v>193</v>
      </c>
    </row>
    <row r="42" spans="1:4">
      <c r="A42" s="2" t="s">
        <v>61</v>
      </c>
      <c r="B42" s="2" t="s">
        <v>30</v>
      </c>
      <c r="C42" s="2" t="s">
        <v>65</v>
      </c>
      <c r="D42" s="4">
        <v>192.6</v>
      </c>
    </row>
    <row r="43" spans="1:4">
      <c r="A43" s="2" t="s">
        <v>61</v>
      </c>
      <c r="B43" s="2" t="s">
        <v>32</v>
      </c>
      <c r="C43" s="2" t="s">
        <v>66</v>
      </c>
      <c r="D43" s="4">
        <v>192.7</v>
      </c>
    </row>
    <row r="44" spans="1:4">
      <c r="A44" s="2" t="s">
        <v>61</v>
      </c>
      <c r="B44" s="2" t="s">
        <v>34</v>
      </c>
      <c r="C44" s="2" t="s">
        <v>67</v>
      </c>
      <c r="D44" s="4">
        <v>192.8</v>
      </c>
    </row>
    <row r="45" spans="1:4">
      <c r="A45" s="2" t="s">
        <v>61</v>
      </c>
      <c r="B45" s="2" t="s">
        <v>36</v>
      </c>
      <c r="C45" s="2" t="s">
        <v>68</v>
      </c>
      <c r="D45" s="4">
        <v>193.5</v>
      </c>
    </row>
    <row r="46" spans="1:4">
      <c r="A46" s="2" t="s">
        <v>61</v>
      </c>
      <c r="B46" s="2" t="s">
        <v>38</v>
      </c>
      <c r="C46" s="2" t="s">
        <v>69</v>
      </c>
      <c r="D46" s="4">
        <v>194.3</v>
      </c>
    </row>
    <row r="47" spans="1:4">
      <c r="A47" s="2" t="s">
        <v>61</v>
      </c>
      <c r="B47" s="2" t="s">
        <v>40</v>
      </c>
      <c r="C47" s="2" t="s">
        <v>70</v>
      </c>
      <c r="D47" s="4">
        <v>195</v>
      </c>
    </row>
    <row r="48" spans="1:4">
      <c r="A48" s="2" t="s">
        <v>61</v>
      </c>
      <c r="B48" s="2" t="s">
        <v>42</v>
      </c>
      <c r="C48" s="2" t="s">
        <v>71</v>
      </c>
      <c r="D48" s="4">
        <v>195.4</v>
      </c>
    </row>
    <row r="49" spans="1:4">
      <c r="A49" s="2" t="s">
        <v>61</v>
      </c>
      <c r="B49" s="2" t="s">
        <v>44</v>
      </c>
      <c r="C49" s="2" t="s">
        <v>72</v>
      </c>
      <c r="D49" s="4">
        <v>195.1</v>
      </c>
    </row>
    <row r="50" spans="1:4">
      <c r="A50" s="2" t="s">
        <v>61</v>
      </c>
      <c r="B50" s="2" t="s">
        <v>46</v>
      </c>
      <c r="C50" s="2" t="s">
        <v>73</v>
      </c>
      <c r="D50" s="4">
        <v>194.9</v>
      </c>
    </row>
    <row r="51" spans="1:4">
      <c r="A51" s="2" t="s">
        <v>74</v>
      </c>
      <c r="B51" s="2" t="s">
        <v>24</v>
      </c>
      <c r="C51" s="2" t="s">
        <v>75</v>
      </c>
      <c r="D51" s="4">
        <v>195.9</v>
      </c>
    </row>
    <row r="52" spans="1:4">
      <c r="A52" s="2" t="s">
        <v>74</v>
      </c>
      <c r="B52" s="2" t="s">
        <v>26</v>
      </c>
      <c r="C52" s="2" t="s">
        <v>76</v>
      </c>
      <c r="D52" s="4">
        <v>196.8</v>
      </c>
    </row>
    <row r="53" spans="1:4">
      <c r="A53" s="2" t="s">
        <v>74</v>
      </c>
      <c r="B53" s="2" t="s">
        <v>28</v>
      </c>
      <c r="C53" s="2" t="s">
        <v>77</v>
      </c>
      <c r="D53" s="4">
        <v>198.6</v>
      </c>
    </row>
    <row r="54" spans="1:4">
      <c r="A54" s="2" t="s">
        <v>74</v>
      </c>
      <c r="B54" s="2" t="s">
        <v>30</v>
      </c>
      <c r="C54" s="2" t="s">
        <v>78</v>
      </c>
      <c r="D54" s="4">
        <v>199.4</v>
      </c>
    </row>
    <row r="55" spans="1:4">
      <c r="A55" s="2" t="s">
        <v>74</v>
      </c>
      <c r="B55" s="2" t="s">
        <v>32</v>
      </c>
      <c r="C55" s="2" t="s">
        <v>79</v>
      </c>
      <c r="D55" s="4">
        <v>199.9</v>
      </c>
    </row>
    <row r="56" spans="1:4">
      <c r="A56" s="2" t="s">
        <v>74</v>
      </c>
      <c r="B56" s="2" t="s">
        <v>34</v>
      </c>
      <c r="C56" s="2" t="s">
        <v>80</v>
      </c>
      <c r="D56" s="4">
        <v>201.1</v>
      </c>
    </row>
    <row r="57" spans="1:4">
      <c r="A57" s="2" t="s">
        <v>74</v>
      </c>
      <c r="B57" s="2" t="s">
        <v>36</v>
      </c>
      <c r="C57" s="2" t="s">
        <v>81</v>
      </c>
      <c r="D57" s="4">
        <v>201</v>
      </c>
    </row>
    <row r="58" spans="1:4">
      <c r="A58" s="2" t="s">
        <v>74</v>
      </c>
      <c r="B58" s="2" t="s">
        <v>38</v>
      </c>
      <c r="C58" s="2" t="s">
        <v>82</v>
      </c>
      <c r="D58" s="4">
        <v>201</v>
      </c>
    </row>
    <row r="59" spans="1:4">
      <c r="A59" s="2" t="s">
        <v>74</v>
      </c>
      <c r="B59" s="2" t="s">
        <v>40</v>
      </c>
      <c r="C59" s="2" t="s">
        <v>83</v>
      </c>
      <c r="D59" s="4">
        <v>201.2</v>
      </c>
    </row>
    <row r="60" spans="1:4">
      <c r="A60" s="2" t="s">
        <v>74</v>
      </c>
      <c r="B60" s="2" t="s">
        <v>42</v>
      </c>
      <c r="C60" s="2" t="s">
        <v>84</v>
      </c>
      <c r="D60" s="4">
        <v>202.5</v>
      </c>
    </row>
    <row r="61" spans="1:4">
      <c r="A61" s="2" t="s">
        <v>74</v>
      </c>
      <c r="B61" s="2" t="s">
        <v>44</v>
      </c>
      <c r="C61" s="2" t="s">
        <v>85</v>
      </c>
      <c r="D61" s="4">
        <v>202.6</v>
      </c>
    </row>
    <row r="62" spans="1:4">
      <c r="A62" s="2" t="s">
        <v>74</v>
      </c>
      <c r="B62" s="2" t="s">
        <v>46</v>
      </c>
      <c r="C62" s="2" t="s">
        <v>86</v>
      </c>
      <c r="D62" s="4">
        <v>201.9</v>
      </c>
    </row>
    <row r="63" spans="1:4">
      <c r="A63" s="2" t="s">
        <v>87</v>
      </c>
      <c r="B63" s="2" t="s">
        <v>24</v>
      </c>
      <c r="C63" s="2" t="s">
        <v>88</v>
      </c>
      <c r="D63" s="4">
        <v>202.6</v>
      </c>
    </row>
    <row r="64" spans="1:4">
      <c r="A64" s="2" t="s">
        <v>87</v>
      </c>
      <c r="B64" s="2" t="s">
        <v>26</v>
      </c>
      <c r="C64" s="2" t="s">
        <v>89</v>
      </c>
      <c r="D64" s="4">
        <v>203.6</v>
      </c>
    </row>
    <row r="65" spans="1:4">
      <c r="A65" s="2" t="s">
        <v>87</v>
      </c>
      <c r="B65" s="2" t="s">
        <v>28</v>
      </c>
      <c r="C65" s="2" t="s">
        <v>90</v>
      </c>
      <c r="D65" s="4">
        <v>206</v>
      </c>
    </row>
    <row r="66" spans="1:4">
      <c r="A66" s="2" t="s">
        <v>87</v>
      </c>
      <c r="B66" s="2" t="s">
        <v>30</v>
      </c>
      <c r="C66" s="2" t="s">
        <v>91</v>
      </c>
      <c r="D66" s="4">
        <v>206.9</v>
      </c>
    </row>
    <row r="67" spans="1:4">
      <c r="A67" s="2" t="s">
        <v>87</v>
      </c>
      <c r="B67" s="2" t="s">
        <v>32</v>
      </c>
      <c r="C67" s="2" t="s">
        <v>92</v>
      </c>
      <c r="D67" s="4">
        <v>206.2</v>
      </c>
    </row>
    <row r="68" spans="1:4">
      <c r="A68" s="2" t="s">
        <v>87</v>
      </c>
      <c r="B68" s="2" t="s">
        <v>34</v>
      </c>
      <c r="C68" s="2" t="s">
        <v>93</v>
      </c>
      <c r="D68" s="4">
        <v>206.2</v>
      </c>
    </row>
    <row r="69" spans="1:4">
      <c r="A69" s="2" t="s">
        <v>87</v>
      </c>
      <c r="B69" s="2" t="s">
        <v>36</v>
      </c>
      <c r="C69" s="2" t="s">
        <v>94</v>
      </c>
      <c r="D69" s="4">
        <v>207.9</v>
      </c>
    </row>
    <row r="70" spans="1:4">
      <c r="A70" s="2" t="s">
        <v>87</v>
      </c>
      <c r="B70" s="2" t="s">
        <v>38</v>
      </c>
      <c r="C70" s="2" t="s">
        <v>95</v>
      </c>
      <c r="D70" s="4">
        <v>208.7</v>
      </c>
    </row>
    <row r="71" spans="1:4">
      <c r="A71" s="2" t="s">
        <v>87</v>
      </c>
      <c r="B71" s="2" t="s">
        <v>40</v>
      </c>
      <c r="C71" s="2" t="s">
        <v>96</v>
      </c>
      <c r="D71" s="4">
        <v>210.8</v>
      </c>
    </row>
    <row r="72" spans="1:4">
      <c r="A72" s="2" t="s">
        <v>87</v>
      </c>
      <c r="B72" s="2" t="s">
        <v>42</v>
      </c>
      <c r="C72" s="2" t="s">
        <v>97</v>
      </c>
      <c r="D72" s="4">
        <v>211.5</v>
      </c>
    </row>
    <row r="73" spans="1:4">
      <c r="A73" s="2" t="s">
        <v>87</v>
      </c>
      <c r="B73" s="2" t="s">
        <v>44</v>
      </c>
      <c r="C73" s="2" t="s">
        <v>98</v>
      </c>
      <c r="D73" s="4">
        <v>210</v>
      </c>
    </row>
    <row r="74" spans="1:4">
      <c r="A74" s="2" t="s">
        <v>87</v>
      </c>
      <c r="B74" s="2" t="s">
        <v>46</v>
      </c>
      <c r="C74" s="2" t="s">
        <v>99</v>
      </c>
      <c r="D74" s="4">
        <v>209</v>
      </c>
    </row>
    <row r="75" spans="1:4">
      <c r="A75" s="2" t="s">
        <v>100</v>
      </c>
      <c r="B75" s="2" t="s">
        <v>24</v>
      </c>
      <c r="C75" s="2" t="s">
        <v>101</v>
      </c>
      <c r="D75" s="4">
        <v>211</v>
      </c>
    </row>
    <row r="76" spans="1:4">
      <c r="A76" s="2" t="s">
        <v>100</v>
      </c>
      <c r="B76" s="2" t="s">
        <v>26</v>
      </c>
      <c r="C76" s="2" t="s">
        <v>102</v>
      </c>
      <c r="D76" s="4">
        <v>211.6</v>
      </c>
    </row>
    <row r="77" spans="1:4">
      <c r="A77" s="2" t="s">
        <v>100</v>
      </c>
      <c r="B77" s="2" t="s">
        <v>28</v>
      </c>
      <c r="C77" s="2" t="s">
        <v>103</v>
      </c>
      <c r="D77" s="4">
        <v>212.8</v>
      </c>
    </row>
    <row r="78" spans="1:4">
      <c r="A78" s="2" t="s">
        <v>100</v>
      </c>
      <c r="B78" s="2" t="s">
        <v>30</v>
      </c>
      <c r="C78" s="2" t="s">
        <v>104</v>
      </c>
      <c r="D78" s="4">
        <v>214.7</v>
      </c>
    </row>
    <row r="79" spans="1:4">
      <c r="A79" s="2" t="s">
        <v>100</v>
      </c>
      <c r="B79" s="2" t="s">
        <v>32</v>
      </c>
      <c r="C79" s="2" t="s">
        <v>105</v>
      </c>
      <c r="D79" s="4">
        <v>215.7</v>
      </c>
    </row>
    <row r="80" spans="1:4">
      <c r="A80" s="2" t="s">
        <v>100</v>
      </c>
      <c r="B80" s="2" t="s">
        <v>34</v>
      </c>
      <c r="C80" s="2" t="s">
        <v>106</v>
      </c>
      <c r="D80" s="4">
        <v>216.7</v>
      </c>
    </row>
    <row r="81" spans="1:4">
      <c r="A81" s="2" t="s">
        <v>100</v>
      </c>
      <c r="B81" s="2" t="s">
        <v>36</v>
      </c>
      <c r="C81" s="2" t="s">
        <v>107</v>
      </c>
      <c r="D81" s="4">
        <v>217.5</v>
      </c>
    </row>
    <row r="82" spans="1:4">
      <c r="A82" s="2" t="s">
        <v>100</v>
      </c>
      <c r="B82" s="2" t="s">
        <v>38</v>
      </c>
      <c r="C82" s="2" t="s">
        <v>108</v>
      </c>
      <c r="D82" s="4">
        <v>218.1</v>
      </c>
    </row>
    <row r="83" spans="1:4">
      <c r="A83" s="2" t="s">
        <v>100</v>
      </c>
      <c r="B83" s="2" t="s">
        <v>40</v>
      </c>
      <c r="C83" s="2" t="s">
        <v>109</v>
      </c>
      <c r="D83" s="4">
        <v>216.3</v>
      </c>
    </row>
    <row r="84" spans="1:4">
      <c r="A84" s="2" t="s">
        <v>100</v>
      </c>
      <c r="B84" s="2" t="s">
        <v>42</v>
      </c>
      <c r="C84" s="2" t="s">
        <v>110</v>
      </c>
      <c r="D84" s="4">
        <v>215.2</v>
      </c>
    </row>
    <row r="85" spans="1:4">
      <c r="A85" s="2" t="s">
        <v>100</v>
      </c>
      <c r="B85" s="2" t="s">
        <v>44</v>
      </c>
      <c r="C85" s="2" t="s">
        <v>111</v>
      </c>
      <c r="D85" s="4">
        <v>214.8</v>
      </c>
    </row>
    <row r="86" spans="1:4">
      <c r="A86" s="2" t="s">
        <v>100</v>
      </c>
      <c r="B86" s="2" t="s">
        <v>46</v>
      </c>
      <c r="C86" s="2" t="s">
        <v>112</v>
      </c>
      <c r="D86" s="4">
        <v>215.2</v>
      </c>
    </row>
    <row r="87" spans="1:4">
      <c r="A87" s="2" t="s">
        <v>113</v>
      </c>
      <c r="B87" s="2" t="s">
        <v>24</v>
      </c>
      <c r="C87" s="2" t="s">
        <v>114</v>
      </c>
      <c r="D87" s="5">
        <v>215.81299999999999</v>
      </c>
    </row>
    <row r="88" spans="1:4">
      <c r="A88" s="2" t="s">
        <v>113</v>
      </c>
      <c r="B88" s="2" t="s">
        <v>26</v>
      </c>
      <c r="C88" s="2" t="s">
        <v>115</v>
      </c>
      <c r="D88" s="5">
        <v>216.65100000000001</v>
      </c>
    </row>
    <row r="89" spans="1:4">
      <c r="A89" s="2" t="s">
        <v>113</v>
      </c>
      <c r="B89" s="2" t="s">
        <v>28</v>
      </c>
      <c r="C89" s="2" t="s">
        <v>116</v>
      </c>
      <c r="D89" s="5">
        <v>218.334</v>
      </c>
    </row>
    <row r="90" spans="1:4">
      <c r="A90" s="2" t="s">
        <v>113</v>
      </c>
      <c r="B90" s="2" t="s">
        <v>30</v>
      </c>
      <c r="C90" s="2" t="s">
        <v>117</v>
      </c>
      <c r="D90" s="5">
        <v>219.501</v>
      </c>
    </row>
    <row r="91" spans="1:4">
      <c r="A91" s="2" t="s">
        <v>113</v>
      </c>
      <c r="B91" s="2" t="s">
        <v>32</v>
      </c>
      <c r="C91" s="2" t="s">
        <v>118</v>
      </c>
      <c r="D91" s="5">
        <v>220.59100000000001</v>
      </c>
    </row>
    <row r="92" spans="1:4">
      <c r="A92" s="2" t="s">
        <v>113</v>
      </c>
      <c r="B92" s="2" t="s">
        <v>34</v>
      </c>
      <c r="C92" s="2" t="s">
        <v>119</v>
      </c>
      <c r="D92" s="5">
        <v>221.57900000000001</v>
      </c>
    </row>
    <row r="93" spans="1:4">
      <c r="A93" s="2" t="s">
        <v>113</v>
      </c>
      <c r="B93" s="2" t="s">
        <v>36</v>
      </c>
      <c r="C93" s="2" t="s">
        <v>120</v>
      </c>
      <c r="D93" s="5">
        <v>221.94499999999999</v>
      </c>
    </row>
    <row r="94" spans="1:4">
      <c r="A94" s="2" t="s">
        <v>113</v>
      </c>
      <c r="B94" s="2" t="s">
        <v>38</v>
      </c>
      <c r="C94" s="2" t="s">
        <v>121</v>
      </c>
      <c r="D94" s="5">
        <v>221.559</v>
      </c>
    </row>
    <row r="95" spans="1:4">
      <c r="A95" s="2" t="s">
        <v>113</v>
      </c>
      <c r="B95" s="2" t="s">
        <v>40</v>
      </c>
      <c r="C95" s="2" t="s">
        <v>122</v>
      </c>
      <c r="D95" s="5">
        <v>221.43600000000001</v>
      </c>
    </row>
    <row r="96" spans="1:4">
      <c r="A96" s="2" t="s">
        <v>113</v>
      </c>
      <c r="B96" s="2" t="s">
        <v>42</v>
      </c>
      <c r="C96" s="2" t="s">
        <v>123</v>
      </c>
      <c r="D96" s="5">
        <v>221.95099999999999</v>
      </c>
    </row>
    <row r="97" spans="1:4">
      <c r="A97" s="2" t="s">
        <v>113</v>
      </c>
      <c r="B97" s="2" t="s">
        <v>44</v>
      </c>
      <c r="C97" s="2" t="s">
        <v>124</v>
      </c>
      <c r="D97" s="5">
        <v>223.35599999999999</v>
      </c>
    </row>
    <row r="98" spans="1:4">
      <c r="A98" s="2" t="s">
        <v>113</v>
      </c>
      <c r="B98" s="2" t="s">
        <v>46</v>
      </c>
      <c r="C98" s="2" t="s">
        <v>125</v>
      </c>
      <c r="D98" s="5">
        <v>223.42500000000001</v>
      </c>
    </row>
    <row r="99" spans="1:4">
      <c r="A99" s="2" t="s">
        <v>126</v>
      </c>
      <c r="B99" s="2" t="s">
        <v>24</v>
      </c>
      <c r="C99" s="2" t="s">
        <v>127</v>
      </c>
      <c r="D99" s="5">
        <v>224.32499999999999</v>
      </c>
    </row>
    <row r="100" spans="1:4">
      <c r="A100" s="2" t="s">
        <v>126</v>
      </c>
      <c r="B100" s="2" t="s">
        <v>26</v>
      </c>
      <c r="C100" s="2" t="s">
        <v>128</v>
      </c>
      <c r="D100" s="5">
        <v>225.21299999999999</v>
      </c>
    </row>
    <row r="101" spans="1:4">
      <c r="A101" s="2" t="s">
        <v>126</v>
      </c>
      <c r="B101" s="2" t="s">
        <v>28</v>
      </c>
      <c r="C101" s="2" t="s">
        <v>129</v>
      </c>
      <c r="D101" s="5">
        <v>226.92599999999999</v>
      </c>
    </row>
    <row r="102" spans="1:4">
      <c r="A102" s="2" t="s">
        <v>126</v>
      </c>
      <c r="B102" s="2" t="s">
        <v>30</v>
      </c>
      <c r="C102" s="2" t="s">
        <v>130</v>
      </c>
      <c r="D102" s="5">
        <v>228.13300000000001</v>
      </c>
    </row>
    <row r="103" spans="1:4">
      <c r="A103" s="2" t="s">
        <v>126</v>
      </c>
      <c r="B103" s="2" t="s">
        <v>32</v>
      </c>
      <c r="C103" s="2" t="s">
        <v>131</v>
      </c>
      <c r="D103" s="5">
        <v>230.089</v>
      </c>
    </row>
    <row r="104" spans="1:4">
      <c r="A104" s="2" t="s">
        <v>126</v>
      </c>
      <c r="B104" s="2" t="s">
        <v>34</v>
      </c>
      <c r="C104" s="2" t="s">
        <v>132</v>
      </c>
      <c r="D104" s="5">
        <v>232.649</v>
      </c>
    </row>
    <row r="105" spans="1:4">
      <c r="A105" s="2" t="s">
        <v>126</v>
      </c>
      <c r="B105" s="2" t="s">
        <v>36</v>
      </c>
      <c r="C105" s="2" t="s">
        <v>133</v>
      </c>
      <c r="D105" s="5">
        <v>234.54499999999999</v>
      </c>
    </row>
    <row r="106" spans="1:4">
      <c r="A106" s="2" t="s">
        <v>126</v>
      </c>
      <c r="B106" s="2" t="s">
        <v>38</v>
      </c>
      <c r="C106" s="2" t="s">
        <v>134</v>
      </c>
      <c r="D106" s="5">
        <v>233.78800000000001</v>
      </c>
    </row>
    <row r="107" spans="1:4">
      <c r="A107" s="2" t="s">
        <v>126</v>
      </c>
      <c r="B107" s="2" t="s">
        <v>40</v>
      </c>
      <c r="C107" s="2" t="s">
        <v>135</v>
      </c>
      <c r="D107" s="5">
        <v>232.84100000000001</v>
      </c>
    </row>
    <row r="108" spans="1:4">
      <c r="A108" s="2" t="s">
        <v>126</v>
      </c>
      <c r="B108" s="2" t="s">
        <v>42</v>
      </c>
      <c r="C108" s="2" t="s">
        <v>136</v>
      </c>
      <c r="D108" s="5">
        <v>230.83699999999999</v>
      </c>
    </row>
    <row r="109" spans="1:4">
      <c r="A109" s="2" t="s">
        <v>126</v>
      </c>
      <c r="B109" s="2" t="s">
        <v>44</v>
      </c>
      <c r="C109" s="2" t="s">
        <v>137</v>
      </c>
      <c r="D109" s="5">
        <v>227.23599999999999</v>
      </c>
    </row>
    <row r="110" spans="1:4">
      <c r="A110" s="2" t="s">
        <v>126</v>
      </c>
      <c r="B110" s="2" t="s">
        <v>46</v>
      </c>
      <c r="C110" s="2" t="s">
        <v>138</v>
      </c>
      <c r="D110" s="5">
        <v>225.09100000000001</v>
      </c>
    </row>
    <row r="111" spans="1:4">
      <c r="A111" s="2" t="s">
        <v>139</v>
      </c>
      <c r="B111" s="2" t="s">
        <v>24</v>
      </c>
      <c r="C111" s="2" t="s">
        <v>140</v>
      </c>
      <c r="D111" s="5">
        <v>225.43600000000001</v>
      </c>
    </row>
    <row r="112" spans="1:4">
      <c r="A112" s="2" t="s">
        <v>139</v>
      </c>
      <c r="B112" s="2" t="s">
        <v>26</v>
      </c>
      <c r="C112" s="2" t="s">
        <v>141</v>
      </c>
      <c r="D112" s="5">
        <v>226.75399999999999</v>
      </c>
    </row>
    <row r="113" spans="1:4">
      <c r="A113" s="2" t="s">
        <v>139</v>
      </c>
      <c r="B113" s="2" t="s">
        <v>28</v>
      </c>
      <c r="C113" s="2" t="s">
        <v>142</v>
      </c>
      <c r="D113" s="5">
        <v>227.309</v>
      </c>
    </row>
    <row r="114" spans="1:4">
      <c r="A114" s="2" t="s">
        <v>139</v>
      </c>
      <c r="B114" s="2" t="s">
        <v>30</v>
      </c>
      <c r="C114" s="2" t="s">
        <v>143</v>
      </c>
      <c r="D114" s="5">
        <v>227.84</v>
      </c>
    </row>
    <row r="115" spans="1:4">
      <c r="A115" s="2" t="s">
        <v>139</v>
      </c>
      <c r="B115" s="2" t="s">
        <v>32</v>
      </c>
      <c r="C115" s="2" t="s">
        <v>144</v>
      </c>
      <c r="D115" s="5">
        <v>228.136</v>
      </c>
    </row>
    <row r="116" spans="1:4">
      <c r="A116" s="2" t="s">
        <v>139</v>
      </c>
      <c r="B116" s="2" t="s">
        <v>34</v>
      </c>
      <c r="C116" s="2" t="s">
        <v>145</v>
      </c>
      <c r="D116" s="5">
        <v>229.93</v>
      </c>
    </row>
    <row r="117" spans="1:4">
      <c r="A117" s="2" t="s">
        <v>139</v>
      </c>
      <c r="B117" s="2" t="s">
        <v>36</v>
      </c>
      <c r="C117" s="2" t="s">
        <v>146</v>
      </c>
      <c r="D117" s="5">
        <v>230.154</v>
      </c>
    </row>
    <row r="118" spans="1:4">
      <c r="A118" s="2" t="s">
        <v>139</v>
      </c>
      <c r="B118" s="2" t="s">
        <v>38</v>
      </c>
      <c r="C118" s="2" t="s">
        <v>147</v>
      </c>
      <c r="D118" s="5">
        <v>230.88300000000001</v>
      </c>
    </row>
    <row r="119" spans="1:4">
      <c r="A119" s="2" t="s">
        <v>139</v>
      </c>
      <c r="B119" s="2" t="s">
        <v>40</v>
      </c>
      <c r="C119" s="2" t="s">
        <v>148</v>
      </c>
      <c r="D119" s="5">
        <v>231.2</v>
      </c>
    </row>
    <row r="120" spans="1:4">
      <c r="A120" s="2" t="s">
        <v>139</v>
      </c>
      <c r="B120" s="2" t="s">
        <v>42</v>
      </c>
      <c r="C120" s="2" t="s">
        <v>149</v>
      </c>
      <c r="D120" s="5">
        <v>231.304</v>
      </c>
    </row>
    <row r="121" spans="1:4">
      <c r="A121" s="2" t="s">
        <v>139</v>
      </c>
      <c r="B121" s="2" t="s">
        <v>44</v>
      </c>
      <c r="C121" s="2" t="s">
        <v>150</v>
      </c>
      <c r="D121" s="5">
        <v>231.708</v>
      </c>
    </row>
    <row r="122" spans="1:4">
      <c r="A122" s="2" t="s">
        <v>139</v>
      </c>
      <c r="B122" s="2" t="s">
        <v>46</v>
      </c>
      <c r="C122" s="2" t="s">
        <v>151</v>
      </c>
      <c r="D122" s="5">
        <v>231.46199999999999</v>
      </c>
    </row>
    <row r="123" spans="1:4">
      <c r="A123" s="2" t="s">
        <v>152</v>
      </c>
      <c r="B123" s="2" t="s">
        <v>24</v>
      </c>
      <c r="C123" s="2" t="s">
        <v>153</v>
      </c>
      <c r="D123" s="5">
        <v>232.29400000000001</v>
      </c>
    </row>
    <row r="124" spans="1:4">
      <c r="A124" s="2" t="s">
        <v>152</v>
      </c>
      <c r="B124" s="2" t="s">
        <v>26</v>
      </c>
      <c r="C124" s="2" t="s">
        <v>154</v>
      </c>
      <c r="D124" s="5">
        <v>232.38200000000001</v>
      </c>
    </row>
    <row r="125" spans="1:4">
      <c r="A125" s="2" t="s">
        <v>152</v>
      </c>
      <c r="B125" s="2" t="s">
        <v>28</v>
      </c>
      <c r="C125" s="2" t="s">
        <v>155</v>
      </c>
      <c r="D125" s="5">
        <v>233.18799999999999</v>
      </c>
    </row>
    <row r="126" spans="1:4">
      <c r="A126" s="2" t="s">
        <v>152</v>
      </c>
      <c r="B126" s="2" t="s">
        <v>30</v>
      </c>
      <c r="C126" s="2" t="s">
        <v>156</v>
      </c>
      <c r="D126" s="5">
        <v>233.61500000000001</v>
      </c>
    </row>
    <row r="127" spans="1:4">
      <c r="A127" s="2" t="s">
        <v>152</v>
      </c>
      <c r="B127" s="2" t="s">
        <v>32</v>
      </c>
      <c r="C127" s="2" t="s">
        <v>157</v>
      </c>
      <c r="D127" s="5">
        <v>234.13</v>
      </c>
    </row>
    <row r="128" spans="1:4">
      <c r="A128" s="2" t="s">
        <v>152</v>
      </c>
      <c r="B128" s="2" t="s">
        <v>34</v>
      </c>
      <c r="C128" s="2" t="s">
        <v>158</v>
      </c>
      <c r="D128" s="5">
        <v>233.834</v>
      </c>
    </row>
    <row r="129" spans="1:4">
      <c r="A129" s="2" t="s">
        <v>152</v>
      </c>
      <c r="B129" s="2" t="s">
        <v>36</v>
      </c>
      <c r="C129" s="2" t="s">
        <v>159</v>
      </c>
      <c r="D129" s="5">
        <v>233.88499999999999</v>
      </c>
    </row>
    <row r="130" spans="1:4">
      <c r="A130" s="2" t="s">
        <v>152</v>
      </c>
      <c r="B130" s="2" t="s">
        <v>38</v>
      </c>
      <c r="C130" s="2" t="s">
        <v>160</v>
      </c>
      <c r="D130" s="5">
        <v>234.15</v>
      </c>
    </row>
    <row r="131" spans="1:4">
      <c r="A131" s="2" t="s">
        <v>152</v>
      </c>
      <c r="B131" s="2" t="s">
        <v>40</v>
      </c>
      <c r="C131" s="2" t="s">
        <v>161</v>
      </c>
      <c r="D131" s="5">
        <v>234.02699999999999</v>
      </c>
    </row>
    <row r="132" spans="1:4">
      <c r="A132" s="2" t="s">
        <v>152</v>
      </c>
      <c r="B132" s="2" t="s">
        <v>42</v>
      </c>
      <c r="C132" s="2" t="s">
        <v>162</v>
      </c>
      <c r="D132" s="5">
        <v>234.67099999999999</v>
      </c>
    </row>
    <row r="133" spans="1:4">
      <c r="A133" s="2" t="s">
        <v>152</v>
      </c>
      <c r="B133" s="2" t="s">
        <v>44</v>
      </c>
      <c r="C133" s="2" t="s">
        <v>163</v>
      </c>
      <c r="D133" s="5">
        <v>235.09399999999999</v>
      </c>
    </row>
    <row r="134" spans="1:4">
      <c r="A134" s="2" t="s">
        <v>152</v>
      </c>
      <c r="B134" s="2" t="s">
        <v>46</v>
      </c>
      <c r="C134" s="2" t="s">
        <v>164</v>
      </c>
      <c r="D134" s="5">
        <v>235.14099999999999</v>
      </c>
    </row>
    <row r="135" spans="1:4">
      <c r="A135" s="2" t="s">
        <v>165</v>
      </c>
      <c r="B135" s="2" t="s">
        <v>24</v>
      </c>
      <c r="C135" s="2" t="s">
        <v>166</v>
      </c>
      <c r="D135" s="5">
        <v>235.96899999999999</v>
      </c>
    </row>
    <row r="136" spans="1:4">
      <c r="A136" s="2" t="s">
        <v>165</v>
      </c>
      <c r="B136" s="2" t="s">
        <v>26</v>
      </c>
      <c r="C136" s="2" t="s">
        <v>167</v>
      </c>
      <c r="D136" s="5">
        <v>237.11</v>
      </c>
    </row>
    <row r="137" spans="1:4">
      <c r="A137" s="2" t="s">
        <v>165</v>
      </c>
      <c r="B137" s="2" t="s">
        <v>28</v>
      </c>
      <c r="C137" s="2" t="s">
        <v>168</v>
      </c>
      <c r="D137" s="5">
        <v>239.07400000000001</v>
      </c>
    </row>
    <row r="138" spans="1:4">
      <c r="A138" s="2" t="s">
        <v>165</v>
      </c>
      <c r="B138" s="2" t="s">
        <v>30</v>
      </c>
      <c r="C138" s="2" t="s">
        <v>169</v>
      </c>
      <c r="D138" s="5">
        <v>240.267</v>
      </c>
    </row>
    <row r="139" spans="1:4">
      <c r="A139" s="2" t="s">
        <v>165</v>
      </c>
      <c r="B139" s="2" t="s">
        <v>32</v>
      </c>
      <c r="C139" s="2" t="s">
        <v>170</v>
      </c>
      <c r="D139" s="5">
        <v>241.566</v>
      </c>
    </row>
    <row r="140" spans="1:4">
      <c r="A140" s="2" t="s">
        <v>165</v>
      </c>
      <c r="B140" s="2" t="s">
        <v>34</v>
      </c>
      <c r="C140" s="2" t="s">
        <v>171</v>
      </c>
      <c r="D140" s="5">
        <v>241.69</v>
      </c>
    </row>
    <row r="141" spans="1:4">
      <c r="A141" s="2" t="s">
        <v>165</v>
      </c>
      <c r="B141" s="2" t="s">
        <v>36</v>
      </c>
      <c r="C141" s="2" t="s">
        <v>172</v>
      </c>
      <c r="D141" s="5">
        <v>242.28200000000001</v>
      </c>
    </row>
    <row r="142" spans="1:4">
      <c r="A142" s="2" t="s">
        <v>165</v>
      </c>
      <c r="B142" s="2" t="s">
        <v>38</v>
      </c>
      <c r="C142" s="2" t="s">
        <v>173</v>
      </c>
      <c r="D142" s="5">
        <v>243.03299999999999</v>
      </c>
    </row>
    <row r="143" spans="1:4">
      <c r="A143" s="2" t="s">
        <v>165</v>
      </c>
      <c r="B143" s="2" t="s">
        <v>40</v>
      </c>
      <c r="C143" s="2" t="s">
        <v>174</v>
      </c>
      <c r="D143" s="5">
        <v>243.32300000000001</v>
      </c>
    </row>
    <row r="144" spans="1:4">
      <c r="A144" s="2" t="s">
        <v>165</v>
      </c>
      <c r="B144" s="2" t="s">
        <v>42</v>
      </c>
      <c r="C144" s="2" t="s">
        <v>175</v>
      </c>
      <c r="D144" s="5">
        <v>243.01400000000001</v>
      </c>
    </row>
    <row r="145" spans="1:4">
      <c r="A145" s="2" t="s">
        <v>165</v>
      </c>
      <c r="B145" s="2" t="s">
        <v>44</v>
      </c>
      <c r="C145" s="2" t="s">
        <v>176</v>
      </c>
      <c r="D145" s="5">
        <v>242.65199999999999</v>
      </c>
    </row>
    <row r="146" spans="1:4">
      <c r="A146" s="2" t="s">
        <v>165</v>
      </c>
      <c r="B146" s="2" t="s">
        <v>46</v>
      </c>
      <c r="C146" s="2" t="s">
        <v>177</v>
      </c>
      <c r="D146" s="5">
        <v>241.98699999999999</v>
      </c>
    </row>
    <row r="147" spans="1:4">
      <c r="A147" s="2" t="s">
        <v>178</v>
      </c>
      <c r="B147" s="2" t="s">
        <v>24</v>
      </c>
      <c r="C147" s="2" t="s">
        <v>179</v>
      </c>
      <c r="D147" s="5">
        <v>242.87899999999999</v>
      </c>
    </row>
    <row r="148" spans="1:4">
      <c r="A148" s="2" t="s">
        <v>178</v>
      </c>
      <c r="B148" s="2" t="s">
        <v>26</v>
      </c>
      <c r="C148" s="2" t="s">
        <v>180</v>
      </c>
      <c r="D148" s="5">
        <v>243.85</v>
      </c>
    </row>
    <row r="149" spans="1:4">
      <c r="A149" s="2" t="s">
        <v>178</v>
      </c>
      <c r="B149" s="2" t="s">
        <v>28</v>
      </c>
      <c r="C149" s="2" t="s">
        <v>181</v>
      </c>
      <c r="D149" s="5">
        <v>245.125</v>
      </c>
    </row>
    <row r="150" spans="1:4">
      <c r="A150" s="2" t="s">
        <v>178</v>
      </c>
      <c r="B150" s="2" t="s">
        <v>30</v>
      </c>
      <c r="C150" s="2" t="s">
        <v>182</v>
      </c>
      <c r="D150" s="5">
        <v>245.85</v>
      </c>
    </row>
    <row r="151" spans="1:4">
      <c r="A151" s="2" t="s">
        <v>178</v>
      </c>
      <c r="B151" s="2" t="s">
        <v>32</v>
      </c>
      <c r="C151" s="2" t="s">
        <v>183</v>
      </c>
      <c r="D151" s="5">
        <v>245.709</v>
      </c>
    </row>
    <row r="152" spans="1:4">
      <c r="A152" s="2" t="s">
        <v>178</v>
      </c>
      <c r="B152" s="2" t="s">
        <v>34</v>
      </c>
      <c r="C152" s="2" t="s">
        <v>184</v>
      </c>
      <c r="D152" s="5">
        <v>245.20099999999999</v>
      </c>
    </row>
    <row r="153" spans="1:4">
      <c r="A153" s="2" t="s">
        <v>178</v>
      </c>
      <c r="B153" s="2" t="s">
        <v>36</v>
      </c>
      <c r="C153" s="2" t="s">
        <v>185</v>
      </c>
      <c r="D153" s="5">
        <v>244.98400000000001</v>
      </c>
    </row>
    <row r="154" spans="1:4">
      <c r="A154" s="2" t="s">
        <v>178</v>
      </c>
      <c r="B154" s="2" t="s">
        <v>38</v>
      </c>
      <c r="C154" s="2" t="s">
        <v>186</v>
      </c>
      <c r="D154" s="5">
        <v>246.25200000000001</v>
      </c>
    </row>
    <row r="155" spans="1:4">
      <c r="A155" s="2" t="s">
        <v>178</v>
      </c>
      <c r="B155" s="2" t="s">
        <v>40</v>
      </c>
      <c r="C155" s="2" t="s">
        <v>187</v>
      </c>
      <c r="D155" s="5">
        <v>247.40899999999999</v>
      </c>
    </row>
    <row r="156" spans="1:4">
      <c r="A156" s="2" t="s">
        <v>178</v>
      </c>
      <c r="B156" s="2" t="s">
        <v>42</v>
      </c>
      <c r="C156" s="2" t="s">
        <v>188</v>
      </c>
      <c r="D156" s="5">
        <v>247.56399999999999</v>
      </c>
    </row>
    <row r="157" spans="1:4">
      <c r="A157" s="2" t="s">
        <v>178</v>
      </c>
      <c r="B157" s="2" t="s">
        <v>44</v>
      </c>
      <c r="C157" s="2" t="s">
        <v>189</v>
      </c>
      <c r="D157" s="5">
        <v>247.09700000000001</v>
      </c>
    </row>
    <row r="158" spans="1:4">
      <c r="A158" s="2" t="s">
        <v>178</v>
      </c>
      <c r="B158" s="2" t="s">
        <v>46</v>
      </c>
      <c r="C158" s="2" t="s">
        <v>190</v>
      </c>
      <c r="D158" s="5">
        <v>246.45599999999999</v>
      </c>
    </row>
    <row r="159" spans="1:4">
      <c r="A159" s="2" t="s">
        <v>191</v>
      </c>
      <c r="B159" s="2" t="s">
        <v>24</v>
      </c>
      <c r="C159" s="2" t="s">
        <v>192</v>
      </c>
      <c r="D159" s="5">
        <v>247.27699999999999</v>
      </c>
    </row>
    <row r="160" spans="1:4">
      <c r="A160" s="2" t="s">
        <v>191</v>
      </c>
      <c r="B160" s="2" t="s">
        <v>26</v>
      </c>
      <c r="C160" s="2" t="s">
        <v>193</v>
      </c>
      <c r="D160" s="5">
        <v>248.66499999999999</v>
      </c>
    </row>
    <row r="161" spans="1:4">
      <c r="A161" s="2" t="s">
        <v>191</v>
      </c>
      <c r="B161" s="2" t="s">
        <v>28</v>
      </c>
      <c r="C161" s="2" t="s">
        <v>194</v>
      </c>
      <c r="D161" s="5">
        <v>248.71899999999999</v>
      </c>
    </row>
    <row r="162" spans="1:4">
      <c r="A162" s="2" t="s">
        <v>191</v>
      </c>
      <c r="B162" s="2" t="s">
        <v>30</v>
      </c>
      <c r="C162" s="2" t="s">
        <v>195</v>
      </c>
      <c r="D162" s="5">
        <v>248.464</v>
      </c>
    </row>
    <row r="163" spans="1:4">
      <c r="A163" s="2" t="s">
        <v>191</v>
      </c>
      <c r="B163" s="2" t="s">
        <v>32</v>
      </c>
      <c r="C163" s="2" t="s">
        <v>196</v>
      </c>
      <c r="D163" s="5">
        <v>248.584</v>
      </c>
    </row>
    <row r="164" spans="1:4">
      <c r="A164" s="2" t="s">
        <v>191</v>
      </c>
      <c r="B164" s="2" t="s">
        <v>34</v>
      </c>
      <c r="C164" s="2" t="s">
        <v>197</v>
      </c>
      <c r="D164" s="5">
        <v>248.851</v>
      </c>
    </row>
    <row r="165" spans="1:4">
      <c r="A165" s="2" t="s">
        <v>191</v>
      </c>
      <c r="B165" s="2" t="s">
        <v>36</v>
      </c>
      <c r="C165" s="2" t="s">
        <v>198</v>
      </c>
      <c r="D165" s="5">
        <v>249.411</v>
      </c>
    </row>
    <row r="166" spans="1:4">
      <c r="A166" s="2" t="s">
        <v>191</v>
      </c>
      <c r="B166" s="2" t="s">
        <v>38</v>
      </c>
      <c r="C166" s="2" t="s">
        <v>199</v>
      </c>
      <c r="D166" s="5">
        <v>249.858</v>
      </c>
    </row>
    <row r="167" spans="1:4">
      <c r="A167" s="2" t="s">
        <v>191</v>
      </c>
      <c r="B167" s="2" t="s">
        <v>40</v>
      </c>
      <c r="C167" s="2" t="s">
        <v>200</v>
      </c>
      <c r="D167" s="5">
        <v>250.23099999999999</v>
      </c>
    </row>
    <row r="168" spans="1:4">
      <c r="A168" s="2" t="s">
        <v>191</v>
      </c>
      <c r="B168" s="2" t="s">
        <v>42</v>
      </c>
      <c r="C168" s="2" t="s">
        <v>201</v>
      </c>
      <c r="D168" s="5">
        <v>249.32</v>
      </c>
    </row>
    <row r="169" spans="1:4">
      <c r="A169" s="2" t="s">
        <v>191</v>
      </c>
      <c r="B169" s="2" t="s">
        <v>44</v>
      </c>
      <c r="C169" s="2" t="s">
        <v>202</v>
      </c>
      <c r="D169" s="5">
        <v>249.50299999999999</v>
      </c>
    </row>
    <row r="170" spans="1:4">
      <c r="A170" s="2" t="s">
        <v>191</v>
      </c>
      <c r="B170" s="2" t="s">
        <v>46</v>
      </c>
      <c r="C170" s="2" t="s">
        <v>203</v>
      </c>
      <c r="D170" s="5">
        <v>249.56700000000001</v>
      </c>
    </row>
    <row r="171" spans="1:4">
      <c r="A171" s="2" t="s">
        <v>204</v>
      </c>
      <c r="B171" s="2" t="s">
        <v>24</v>
      </c>
      <c r="C171" s="2" t="s">
        <v>205</v>
      </c>
      <c r="D171" s="5">
        <v>251.04499999999999</v>
      </c>
    </row>
    <row r="172" spans="1:4">
      <c r="A172" s="2" t="s">
        <v>204</v>
      </c>
      <c r="B172" s="2" t="s">
        <v>26</v>
      </c>
      <c r="C172" s="2" t="s">
        <v>206</v>
      </c>
      <c r="D172" s="5">
        <v>251.233</v>
      </c>
    </row>
    <row r="173" spans="1:4">
      <c r="A173" s="2" t="s">
        <v>204</v>
      </c>
      <c r="B173" s="2" t="s">
        <v>28</v>
      </c>
      <c r="C173" s="2" t="s">
        <v>207</v>
      </c>
      <c r="D173" s="5">
        <v>252.41300000000001</v>
      </c>
    </row>
    <row r="174" spans="1:4">
      <c r="A174" s="2" t="s">
        <v>204</v>
      </c>
      <c r="B174" s="2" t="s">
        <v>30</v>
      </c>
      <c r="C174" s="2" t="s">
        <v>208</v>
      </c>
      <c r="D174" s="5">
        <v>252.506</v>
      </c>
    </row>
    <row r="175" spans="1:4">
      <c r="A175" s="2" t="s">
        <v>204</v>
      </c>
      <c r="B175" s="2" t="s">
        <v>32</v>
      </c>
      <c r="C175" s="2" t="s">
        <v>209</v>
      </c>
      <c r="D175" s="5">
        <v>253.59800000000001</v>
      </c>
    </row>
    <row r="176" spans="1:4">
      <c r="A176" s="2" t="s">
        <v>204</v>
      </c>
      <c r="B176" s="2" t="s">
        <v>34</v>
      </c>
      <c r="C176" s="2" t="s">
        <v>210</v>
      </c>
      <c r="D176" s="5">
        <v>253.55500000000001</v>
      </c>
    </row>
    <row r="177" spans="1:4">
      <c r="A177" s="2" t="s">
        <v>204</v>
      </c>
      <c r="B177" s="2" t="s">
        <v>36</v>
      </c>
      <c r="C177" s="2" t="s">
        <v>211</v>
      </c>
      <c r="D177" s="5">
        <v>253.833</v>
      </c>
    </row>
    <row r="178" spans="1:4">
      <c r="A178" s="2" t="s">
        <v>204</v>
      </c>
      <c r="B178" s="2" t="s">
        <v>38</v>
      </c>
      <c r="C178" s="2" t="s">
        <v>212</v>
      </c>
      <c r="D178" s="5">
        <v>253.185</v>
      </c>
    </row>
    <row r="179" spans="1:4">
      <c r="A179" s="2" t="s">
        <v>204</v>
      </c>
      <c r="B179" s="2" t="s">
        <v>40</v>
      </c>
      <c r="C179" s="2" t="s">
        <v>213</v>
      </c>
      <c r="D179" s="5">
        <v>253.154</v>
      </c>
    </row>
    <row r="180" spans="1:4">
      <c r="A180" s="2" t="s">
        <v>204</v>
      </c>
      <c r="B180" s="2" t="s">
        <v>42</v>
      </c>
      <c r="C180" s="2" t="s">
        <v>214</v>
      </c>
      <c r="D180" s="5">
        <v>252.73</v>
      </c>
    </row>
    <row r="181" spans="1:4">
      <c r="A181" s="2" t="s">
        <v>204</v>
      </c>
      <c r="B181" s="2" t="s">
        <v>44</v>
      </c>
      <c r="C181" s="2" t="s">
        <v>215</v>
      </c>
      <c r="D181" s="5">
        <v>251.78100000000001</v>
      </c>
    </row>
    <row r="182" spans="1:4">
      <c r="A182" s="2" t="s">
        <v>204</v>
      </c>
      <c r="B182" s="2" t="s">
        <v>46</v>
      </c>
      <c r="C182" s="2" t="s">
        <v>216</v>
      </c>
      <c r="D182" s="5">
        <v>250.51900000000001</v>
      </c>
    </row>
    <row r="183" spans="1:4">
      <c r="A183" s="2" t="s">
        <v>217</v>
      </c>
      <c r="B183" s="2" t="s">
        <v>24</v>
      </c>
      <c r="C183" s="2" t="s">
        <v>218</v>
      </c>
      <c r="D183" s="5">
        <v>250.01599999999999</v>
      </c>
    </row>
    <row r="184" spans="1:4">
      <c r="A184" s="2" t="s">
        <v>217</v>
      </c>
      <c r="B184" s="2" t="s">
        <v>26</v>
      </c>
      <c r="C184" s="2" t="s">
        <v>219</v>
      </c>
      <c r="D184" s="5">
        <v>250.619</v>
      </c>
    </row>
    <row r="185" spans="1:4">
      <c r="A185" s="2" t="s">
        <v>217</v>
      </c>
      <c r="B185" s="2" t="s">
        <v>28</v>
      </c>
      <c r="C185" s="2" t="s">
        <v>220</v>
      </c>
      <c r="D185" s="5">
        <v>251.45099999999999</v>
      </c>
    </row>
    <row r="186" spans="1:4">
      <c r="A186" s="2" t="s">
        <v>217</v>
      </c>
      <c r="B186" s="2" t="s">
        <v>30</v>
      </c>
      <c r="C186" s="2" t="s">
        <v>221</v>
      </c>
      <c r="D186" s="5">
        <v>251.76</v>
      </c>
    </row>
    <row r="187" spans="1:4">
      <c r="A187" s="2" t="s">
        <v>217</v>
      </c>
      <c r="B187" s="2" t="s">
        <v>32</v>
      </c>
      <c r="C187" s="2" t="s">
        <v>222</v>
      </c>
      <c r="D187" s="5">
        <v>252.77</v>
      </c>
    </row>
    <row r="188" spans="1:4">
      <c r="A188" s="2" t="s">
        <v>217</v>
      </c>
      <c r="B188" s="2" t="s">
        <v>34</v>
      </c>
      <c r="C188" s="2" t="s">
        <v>223</v>
      </c>
      <c r="D188" s="5">
        <v>253.626</v>
      </c>
    </row>
    <row r="189" spans="1:4">
      <c r="A189" s="2" t="s">
        <v>217</v>
      </c>
      <c r="B189" s="2" t="s">
        <v>36</v>
      </c>
      <c r="C189" s="2" t="s">
        <v>224</v>
      </c>
      <c r="D189" s="5">
        <v>253.405</v>
      </c>
    </row>
    <row r="190" spans="1:4">
      <c r="A190" s="2" t="s">
        <v>217</v>
      </c>
      <c r="B190" s="2" t="s">
        <v>38</v>
      </c>
      <c r="C190" s="2" t="s">
        <v>225</v>
      </c>
      <c r="D190" s="5">
        <v>252.90299999999999</v>
      </c>
    </row>
    <row r="191" spans="1:4">
      <c r="A191" s="2" t="s">
        <v>217</v>
      </c>
      <c r="B191" s="2" t="s">
        <v>40</v>
      </c>
      <c r="C191" s="2" t="s">
        <v>226</v>
      </c>
      <c r="D191" s="5">
        <v>252.922</v>
      </c>
    </row>
    <row r="192" spans="1:4">
      <c r="A192" s="2" t="s">
        <v>217</v>
      </c>
      <c r="B192" s="2" t="s">
        <v>42</v>
      </c>
      <c r="C192" s="2" t="s">
        <v>227</v>
      </c>
      <c r="D192" s="5">
        <v>252.50399999999999</v>
      </c>
    </row>
    <row r="193" spans="1:4">
      <c r="A193" s="2" t="s">
        <v>217</v>
      </c>
      <c r="B193" s="2" t="s">
        <v>44</v>
      </c>
      <c r="C193" s="2" t="s">
        <v>228</v>
      </c>
      <c r="D193" s="5">
        <v>252.57300000000001</v>
      </c>
    </row>
    <row r="194" spans="1:4">
      <c r="A194" s="2" t="s">
        <v>217</v>
      </c>
      <c r="B194" s="2" t="s">
        <v>46</v>
      </c>
      <c r="C194" s="2" t="s">
        <v>229</v>
      </c>
      <c r="D194" s="5">
        <v>251.67</v>
      </c>
    </row>
    <row r="195" spans="1:4">
      <c r="A195" s="2" t="s">
        <v>230</v>
      </c>
      <c r="B195" s="2" t="s">
        <v>24</v>
      </c>
      <c r="C195" s="2" t="s">
        <v>231</v>
      </c>
      <c r="D195" s="5">
        <v>251.739</v>
      </c>
    </row>
    <row r="196" spans="1:4">
      <c r="A196" s="2" t="s">
        <v>230</v>
      </c>
      <c r="B196" s="2" t="s">
        <v>26</v>
      </c>
      <c r="C196" s="2" t="s">
        <v>232</v>
      </c>
      <c r="D196" s="5">
        <v>252.25</v>
      </c>
    </row>
    <row r="197" spans="1:4">
      <c r="A197" s="2" t="s">
        <v>230</v>
      </c>
      <c r="B197" s="2" t="s">
        <v>28</v>
      </c>
      <c r="C197" s="2" t="s">
        <v>233</v>
      </c>
      <c r="D197" s="5">
        <v>252.85400000000001</v>
      </c>
    </row>
    <row r="198" spans="1:4">
      <c r="A198" s="2" t="s">
        <v>230</v>
      </c>
      <c r="B198" s="2" t="s">
        <v>30</v>
      </c>
      <c r="C198" s="2" t="s">
        <v>234</v>
      </c>
      <c r="D198" s="5">
        <v>254.27</v>
      </c>
    </row>
    <row r="199" spans="1:4">
      <c r="A199" s="2" t="s">
        <v>230</v>
      </c>
      <c r="B199" s="2" t="s">
        <v>32</v>
      </c>
      <c r="C199" s="2" t="s">
        <v>235</v>
      </c>
      <c r="D199" s="5">
        <v>255.023</v>
      </c>
    </row>
    <row r="200" spans="1:4">
      <c r="A200" s="2" t="s">
        <v>230</v>
      </c>
      <c r="B200" s="2" t="s">
        <v>34</v>
      </c>
      <c r="C200" s="2" t="s">
        <v>236</v>
      </c>
      <c r="D200" s="5">
        <v>255.471</v>
      </c>
    </row>
    <row r="201" spans="1:4">
      <c r="A201" s="2" t="s">
        <v>230</v>
      </c>
      <c r="B201" s="2" t="s">
        <v>36</v>
      </c>
      <c r="C201" s="2" t="s">
        <v>237</v>
      </c>
      <c r="D201" s="5">
        <v>255.386</v>
      </c>
    </row>
    <row r="202" spans="1:4">
      <c r="A202" s="2" t="s">
        <v>230</v>
      </c>
      <c r="B202" s="2" t="s">
        <v>38</v>
      </c>
      <c r="C202" s="2" t="s">
        <v>238</v>
      </c>
      <c r="D202" s="5">
        <v>255.54499999999999</v>
      </c>
    </row>
    <row r="203" spans="1:4">
      <c r="A203" s="2" t="s">
        <v>230</v>
      </c>
      <c r="B203" s="2" t="s">
        <v>40</v>
      </c>
      <c r="C203" s="2" t="s">
        <v>239</v>
      </c>
      <c r="D203" s="5">
        <v>256.08499999999998</v>
      </c>
    </row>
    <row r="204" spans="1:4">
      <c r="A204" s="2" t="s">
        <v>230</v>
      </c>
      <c r="B204" s="2" t="s">
        <v>42</v>
      </c>
      <c r="C204" s="2" t="s">
        <v>240</v>
      </c>
      <c r="D204" s="5">
        <v>256.60500000000002</v>
      </c>
    </row>
    <row r="205" spans="1:4">
      <c r="A205" s="2" t="s">
        <v>230</v>
      </c>
      <c r="B205" s="2" t="s">
        <v>44</v>
      </c>
      <c r="C205" s="2" t="s">
        <v>241</v>
      </c>
      <c r="D205" s="5">
        <v>256.541</v>
      </c>
    </row>
    <row r="206" spans="1:4">
      <c r="A206" s="2" t="s">
        <v>230</v>
      </c>
      <c r="B206" s="2" t="s">
        <v>46</v>
      </c>
      <c r="C206" s="2" t="s">
        <v>242</v>
      </c>
      <c r="D206" s="5">
        <v>256.42700000000002</v>
      </c>
    </row>
    <row r="207" spans="1:4">
      <c r="A207" s="2" t="s">
        <v>1</v>
      </c>
      <c r="B207" s="2" t="s">
        <v>24</v>
      </c>
      <c r="C207" s="2" t="s">
        <v>243</v>
      </c>
      <c r="D207" s="5">
        <v>258.07299999999998</v>
      </c>
    </row>
    <row r="208" spans="1:4">
      <c r="A208" s="2" t="s">
        <v>1</v>
      </c>
      <c r="B208" s="2" t="s">
        <v>26</v>
      </c>
      <c r="C208" s="2" t="s">
        <v>244</v>
      </c>
      <c r="D208" s="5">
        <v>258.76799999999997</v>
      </c>
    </row>
    <row r="209" spans="1:4">
      <c r="A209" s="2" t="s">
        <v>1</v>
      </c>
      <c r="B209" s="2" t="s">
        <v>28</v>
      </c>
      <c r="C209" s="2" t="s">
        <v>245</v>
      </c>
      <c r="D209" s="5">
        <v>258.51</v>
      </c>
    </row>
    <row r="210" spans="1:4">
      <c r="A210" s="2" t="s">
        <v>1</v>
      </c>
      <c r="B210" s="2" t="s">
        <v>30</v>
      </c>
      <c r="C210" s="2" t="s">
        <v>246</v>
      </c>
      <c r="D210" s="5">
        <v>259.16500000000002</v>
      </c>
    </row>
    <row r="211" spans="1:4">
      <c r="A211" s="2" t="s">
        <v>1</v>
      </c>
      <c r="B211" s="2" t="s">
        <v>32</v>
      </c>
      <c r="C211" s="2" t="s">
        <v>247</v>
      </c>
      <c r="D211" s="5">
        <v>259.38600000000002</v>
      </c>
    </row>
    <row r="212" spans="1:4">
      <c r="A212" s="2" t="s">
        <v>1</v>
      </c>
      <c r="B212" s="2" t="s">
        <v>34</v>
      </c>
      <c r="C212" s="2" t="s">
        <v>248</v>
      </c>
      <c r="D212" s="5">
        <v>259.33499999999998</v>
      </c>
    </row>
    <row r="213" spans="1:4">
      <c r="A213" s="2" t="s">
        <v>1</v>
      </c>
      <c r="B213" s="2" t="s">
        <v>36</v>
      </c>
      <c r="C213" s="2" t="s">
        <v>249</v>
      </c>
      <c r="D213" s="5">
        <v>258.83300000000003</v>
      </c>
    </row>
    <row r="214" spans="1:4">
      <c r="A214" s="2" t="s">
        <v>1</v>
      </c>
      <c r="B214" s="2" t="s">
        <v>38</v>
      </c>
      <c r="C214" s="2" t="s">
        <v>250</v>
      </c>
      <c r="D214" s="5">
        <v>259.50799999999998</v>
      </c>
    </row>
    <row r="215" spans="1:4">
      <c r="A215" s="2" t="s">
        <v>1</v>
      </c>
      <c r="B215" s="2" t="s">
        <v>40</v>
      </c>
      <c r="C215" s="2" t="s">
        <v>251</v>
      </c>
      <c r="D215" s="5">
        <v>260.875</v>
      </c>
    </row>
    <row r="216" spans="1:4">
      <c r="A216" s="2" t="s">
        <v>1</v>
      </c>
      <c r="B216" s="2" t="s">
        <v>42</v>
      </c>
      <c r="C216" s="2" t="s">
        <v>252</v>
      </c>
      <c r="D216" s="5">
        <v>260.58</v>
      </c>
    </row>
    <row r="217" spans="1:4">
      <c r="A217" s="2" t="s">
        <v>1</v>
      </c>
      <c r="B217" s="2" t="s">
        <v>44</v>
      </c>
      <c r="C217" s="2" t="s">
        <v>253</v>
      </c>
      <c r="D217" s="5">
        <v>260.63</v>
      </c>
    </row>
    <row r="218" spans="1:4">
      <c r="A218" s="2" t="s">
        <v>1</v>
      </c>
      <c r="B218" s="2" t="s">
        <v>46</v>
      </c>
      <c r="C218" s="2" t="s">
        <v>254</v>
      </c>
      <c r="D218" s="5">
        <v>260.791</v>
      </c>
    </row>
    <row r="219" spans="1:4">
      <c r="A219" s="2" t="s">
        <v>2</v>
      </c>
      <c r="B219" s="2" t="s">
        <v>24</v>
      </c>
      <c r="C219" s="2" t="s">
        <v>255</v>
      </c>
      <c r="D219" s="5">
        <v>262.18799999999999</v>
      </c>
    </row>
    <row r="220" spans="1:4">
      <c r="A220" s="2" t="s">
        <v>2</v>
      </c>
      <c r="B220" s="2" t="s">
        <v>26</v>
      </c>
      <c r="C220" s="2" t="s">
        <v>256</v>
      </c>
      <c r="D220" s="5">
        <v>263.26</v>
      </c>
    </row>
    <row r="221" spans="1:4">
      <c r="A221" s="2" t="s">
        <v>2</v>
      </c>
      <c r="B221" s="2" t="s">
        <v>28</v>
      </c>
      <c r="C221" s="2" t="s">
        <v>257</v>
      </c>
      <c r="D221" s="5">
        <v>263.55599999999998</v>
      </c>
    </row>
    <row r="222" spans="1:4">
      <c r="A222" s="2" t="s">
        <v>2</v>
      </c>
      <c r="B222" s="2" t="s">
        <v>30</v>
      </c>
      <c r="C222" s="2" t="s">
        <v>258</v>
      </c>
      <c r="D222" s="5">
        <v>264.66899999999998</v>
      </c>
    </row>
    <row r="223" spans="1:4">
      <c r="A223" s="2" t="s">
        <v>2</v>
      </c>
      <c r="B223" s="2" t="s">
        <v>32</v>
      </c>
      <c r="C223" s="2" t="s">
        <v>259</v>
      </c>
      <c r="D223" s="5">
        <v>265.83999999999997</v>
      </c>
    </row>
    <row r="224" spans="1:4">
      <c r="A224" s="2" t="s">
        <v>2</v>
      </c>
      <c r="B224" s="2" t="s">
        <v>34</v>
      </c>
      <c r="C224" s="2" t="s">
        <v>260</v>
      </c>
      <c r="D224" s="5">
        <v>265.95</v>
      </c>
    </row>
    <row r="225" spans="1:4">
      <c r="A225" s="2" t="s">
        <v>2</v>
      </c>
      <c r="B225" s="2" t="s">
        <v>36</v>
      </c>
      <c r="C225" s="2" t="s">
        <v>261</v>
      </c>
      <c r="D225" s="5">
        <v>265.83</v>
      </c>
    </row>
    <row r="226" spans="1:4">
      <c r="A226" s="2" t="s">
        <v>2</v>
      </c>
      <c r="B226" s="2" t="s">
        <v>38</v>
      </c>
      <c r="C226" s="2" t="s">
        <v>262</v>
      </c>
      <c r="D226" s="5">
        <v>266.42500000000001</v>
      </c>
    </row>
    <row r="227" spans="1:4">
      <c r="A227" s="2" t="s">
        <v>2</v>
      </c>
      <c r="B227" s="2" t="s">
        <v>40</v>
      </c>
      <c r="C227" s="2" t="s">
        <v>263</v>
      </c>
      <c r="D227" s="5">
        <v>266.709</v>
      </c>
    </row>
    <row r="228" spans="1:4">
      <c r="A228" s="2" t="s">
        <v>2</v>
      </c>
      <c r="B228" s="2" t="s">
        <v>42</v>
      </c>
      <c r="C228" s="2" t="s">
        <v>264</v>
      </c>
      <c r="D228" s="5">
        <v>266.464</v>
      </c>
    </row>
    <row r="229" spans="1:4">
      <c r="A229" s="2" t="s">
        <v>2</v>
      </c>
      <c r="B229" s="2" t="s">
        <v>44</v>
      </c>
      <c r="C229" s="2" t="s">
        <v>265</v>
      </c>
      <c r="D229" s="5">
        <v>265.48700000000002</v>
      </c>
    </row>
    <row r="230" spans="1:4">
      <c r="A230" s="2" t="s">
        <v>2</v>
      </c>
      <c r="B230" s="2" t="s">
        <v>46</v>
      </c>
      <c r="C230" s="2" t="s">
        <v>266</v>
      </c>
      <c r="D230" s="5">
        <v>265.286</v>
      </c>
    </row>
    <row r="231" spans="1:4">
      <c r="A231" s="2" t="s">
        <v>3</v>
      </c>
      <c r="B231" s="2" t="s">
        <v>24</v>
      </c>
      <c r="C231" s="2" t="s">
        <v>267</v>
      </c>
      <c r="D231" s="5">
        <v>266.10899999999998</v>
      </c>
    </row>
    <row r="232" spans="1:4">
      <c r="A232" s="2" t="s">
        <v>3</v>
      </c>
      <c r="B232" s="2" t="s">
        <v>26</v>
      </c>
      <c r="C232" s="2" t="s">
        <v>268</v>
      </c>
      <c r="D232" s="5">
        <v>266.70600000000002</v>
      </c>
    </row>
    <row r="233" spans="1:4">
      <c r="A233" s="2" t="s">
        <v>3</v>
      </c>
      <c r="B233" s="2" t="s">
        <v>28</v>
      </c>
      <c r="C233" s="2" t="s">
        <v>269</v>
      </c>
      <c r="D233" s="5">
        <v>268.02499999999998</v>
      </c>
    </row>
    <row r="234" spans="1:4">
      <c r="A234" s="2" t="s">
        <v>3</v>
      </c>
      <c r="B234" s="2" t="s">
        <v>30</v>
      </c>
      <c r="C234" s="2" t="s">
        <v>270</v>
      </c>
      <c r="D234" s="5">
        <v>269.07</v>
      </c>
    </row>
    <row r="235" spans="1:4">
      <c r="A235" s="2" t="s">
        <v>3</v>
      </c>
      <c r="B235" s="2" t="s">
        <v>32</v>
      </c>
      <c r="C235" s="2" t="s">
        <v>271</v>
      </c>
      <c r="D235" s="5">
        <v>269.74400000000003</v>
      </c>
    </row>
    <row r="236" spans="1:4">
      <c r="A236" s="2" t="s">
        <v>3</v>
      </c>
      <c r="B236" s="2" t="s">
        <v>34</v>
      </c>
      <c r="C236" s="2" t="s">
        <v>272</v>
      </c>
      <c r="D236" s="5">
        <v>270.13299999999998</v>
      </c>
    </row>
    <row r="237" spans="1:4">
      <c r="A237" s="2" t="s">
        <v>3</v>
      </c>
      <c r="B237" s="2" t="s">
        <v>36</v>
      </c>
      <c r="C237" s="2" t="s">
        <v>273</v>
      </c>
      <c r="D237" s="5">
        <v>270.38099999999997</v>
      </c>
    </row>
    <row r="238" spans="1:4">
      <c r="A238" s="2" t="s">
        <v>3</v>
      </c>
      <c r="B238" s="2" t="s">
        <v>38</v>
      </c>
      <c r="C238" s="2" t="s">
        <v>274</v>
      </c>
      <c r="D238" s="5">
        <v>270.548</v>
      </c>
    </row>
    <row r="239" spans="1:4">
      <c r="A239" s="2" t="s">
        <v>3</v>
      </c>
      <c r="B239" s="2" t="s">
        <v>40</v>
      </c>
      <c r="C239" s="2" t="s">
        <v>275</v>
      </c>
      <c r="D239" s="5">
        <v>270.56299999999999</v>
      </c>
    </row>
    <row r="240" spans="1:4">
      <c r="A240" s="2" t="s">
        <v>3</v>
      </c>
      <c r="B240" s="2" t="s">
        <v>42</v>
      </c>
      <c r="C240" s="2" t="s">
        <v>276</v>
      </c>
      <c r="D240" s="5">
        <v>270.34800000000001</v>
      </c>
    </row>
    <row r="241" spans="1:4">
      <c r="A241" s="2" t="s">
        <v>3</v>
      </c>
      <c r="B241" s="2" t="s">
        <v>44</v>
      </c>
      <c r="C241" s="2" t="s">
        <v>277</v>
      </c>
      <c r="D241" s="5">
        <v>270.64299999999997</v>
      </c>
    </row>
    <row r="242" spans="1:4">
      <c r="A242" s="2" t="s">
        <v>3</v>
      </c>
      <c r="B242" s="2" t="s">
        <v>46</v>
      </c>
      <c r="C242" s="2" t="s">
        <v>278</v>
      </c>
      <c r="D242" s="5">
        <v>270.42899999999997</v>
      </c>
    </row>
    <row r="243" spans="1:4">
      <c r="A243" s="2" t="s">
        <v>4</v>
      </c>
      <c r="B243" s="2" t="s">
        <v>24</v>
      </c>
      <c r="C243" s="2" t="s">
        <v>279</v>
      </c>
      <c r="D243" s="5">
        <v>272.31599999999997</v>
      </c>
    </row>
    <row r="244" spans="1:4">
      <c r="A244" s="2" t="s">
        <v>4</v>
      </c>
      <c r="B244" s="2" t="s">
        <v>26</v>
      </c>
      <c r="C244" s="2" t="s">
        <v>280</v>
      </c>
      <c r="D244" s="5">
        <v>273.08</v>
      </c>
    </row>
    <row r="245" spans="1:4">
      <c r="A245" s="2" t="s">
        <v>4</v>
      </c>
      <c r="B245" s="2" t="s">
        <v>28</v>
      </c>
      <c r="C245" s="2" t="s">
        <v>281</v>
      </c>
      <c r="D245" s="5">
        <v>272.53100000000001</v>
      </c>
    </row>
    <row r="246" spans="1:4">
      <c r="A246" s="2" t="s">
        <v>4</v>
      </c>
      <c r="B246" s="2" t="s">
        <v>30</v>
      </c>
      <c r="C246" s="2" t="s">
        <v>282</v>
      </c>
      <c r="D246" s="5">
        <v>271.32499999999999</v>
      </c>
    </row>
    <row r="247" spans="1:4">
      <c r="A247" s="2" t="s">
        <v>4</v>
      </c>
      <c r="B247" s="2" t="s">
        <v>32</v>
      </c>
      <c r="C247" s="2" t="s">
        <v>283</v>
      </c>
      <c r="D247" s="5">
        <v>271.34500000000003</v>
      </c>
    </row>
    <row r="248" spans="1:4">
      <c r="A248" s="2" t="s">
        <v>4</v>
      </c>
      <c r="B248" s="2" t="s">
        <v>34</v>
      </c>
      <c r="C248" s="2" t="s">
        <v>284</v>
      </c>
      <c r="D248" s="5">
        <v>272.28300000000002</v>
      </c>
    </row>
    <row r="249" spans="1:4">
      <c r="A249" s="2" t="s">
        <v>4</v>
      </c>
      <c r="B249" s="2" t="s">
        <v>36</v>
      </c>
      <c r="C249" s="2" t="s">
        <v>285</v>
      </c>
      <c r="D249" s="5">
        <v>273.34699999999998</v>
      </c>
    </row>
    <row r="250" spans="1:4">
      <c r="A250" s="2" t="s">
        <v>4</v>
      </c>
      <c r="B250" s="2" t="s">
        <v>38</v>
      </c>
      <c r="C250" s="2" t="s">
        <v>286</v>
      </c>
      <c r="D250" s="5">
        <v>273.59699999999998</v>
      </c>
    </row>
    <row r="251" spans="1:4">
      <c r="A251" s="2" t="s">
        <v>4</v>
      </c>
      <c r="B251" s="2" t="s">
        <v>40</v>
      </c>
      <c r="C251" s="2" t="s">
        <v>287</v>
      </c>
      <c r="D251" s="5">
        <v>273.92500000000001</v>
      </c>
    </row>
    <row r="252" spans="1:4">
      <c r="A252" s="2" t="s">
        <v>4</v>
      </c>
      <c r="B252" s="2" t="s">
        <v>42</v>
      </c>
      <c r="C252" s="2" t="s">
        <v>288</v>
      </c>
      <c r="D252" s="5">
        <v>273.37400000000002</v>
      </c>
    </row>
    <row r="253" spans="1:4">
      <c r="A253" s="2" t="s">
        <v>4</v>
      </c>
      <c r="B253" s="2" t="s">
        <v>44</v>
      </c>
      <c r="C253" s="2" t="s">
        <v>289</v>
      </c>
      <c r="D253" s="5">
        <v>273.54300000000001</v>
      </c>
    </row>
    <row r="254" spans="1:4">
      <c r="A254" s="2" t="s">
        <v>4</v>
      </c>
      <c r="B254" s="2" t="s">
        <v>46</v>
      </c>
      <c r="C254" s="2" t="s">
        <v>290</v>
      </c>
      <c r="D254" s="5">
        <v>274.22500000000002</v>
      </c>
    </row>
    <row r="255" spans="1:4">
      <c r="A255" s="2" t="s">
        <v>5</v>
      </c>
      <c r="B255" s="2" t="s">
        <v>24</v>
      </c>
      <c r="C255" s="2" t="s">
        <v>291</v>
      </c>
      <c r="D255" s="5">
        <v>275.42700000000002</v>
      </c>
    </row>
    <row r="256" spans="1:4">
      <c r="A256" s="2" t="s">
        <v>5</v>
      </c>
      <c r="B256" s="2" t="s">
        <v>26</v>
      </c>
      <c r="C256" s="2" t="s">
        <v>292</v>
      </c>
      <c r="D256" s="5">
        <v>276.47300000000001</v>
      </c>
    </row>
    <row r="257" spans="1:4">
      <c r="A257" s="2" t="s">
        <v>5</v>
      </c>
      <c r="B257" s="2" t="s">
        <v>28</v>
      </c>
      <c r="C257" s="2" t="s">
        <v>293</v>
      </c>
      <c r="D257" s="5">
        <v>278.197</v>
      </c>
    </row>
    <row r="258" spans="1:4">
      <c r="A258" s="2" t="s">
        <v>5</v>
      </c>
      <c r="B258" s="2" t="s">
        <v>30</v>
      </c>
      <c r="C258" s="2" t="s">
        <v>294</v>
      </c>
      <c r="D258" s="5">
        <v>280.23399999999998</v>
      </c>
    </row>
    <row r="259" spans="1:4">
      <c r="A259" s="2" t="s">
        <v>5</v>
      </c>
      <c r="B259" s="2" t="s">
        <v>32</v>
      </c>
      <c r="C259" s="2" t="s">
        <v>295</v>
      </c>
      <c r="D259" s="5">
        <v>281.858</v>
      </c>
    </row>
    <row r="260" spans="1:4">
      <c r="A260" s="2" t="s">
        <v>5</v>
      </c>
      <c r="B260" s="2" t="s">
        <v>34</v>
      </c>
      <c r="C260" s="2" t="s">
        <v>296</v>
      </c>
      <c r="D260" s="5">
        <v>284.74099999999999</v>
      </c>
    </row>
    <row r="261" spans="1:4">
      <c r="A261" s="2" t="s">
        <v>5</v>
      </c>
      <c r="B261" s="2" t="s">
        <v>36</v>
      </c>
      <c r="C261" s="2" t="s">
        <v>297</v>
      </c>
      <c r="D261" s="5">
        <v>285.22000000000003</v>
      </c>
    </row>
    <row r="262" spans="1:4">
      <c r="A262" s="2" t="s">
        <v>5</v>
      </c>
      <c r="B262" s="2" t="s">
        <v>38</v>
      </c>
      <c r="C262" s="2" t="s">
        <v>298</v>
      </c>
      <c r="D262" s="5">
        <v>285.63</v>
      </c>
    </row>
    <row r="263" spans="1:4">
      <c r="A263" s="2" t="s">
        <v>5</v>
      </c>
      <c r="B263" s="2" t="s">
        <v>40</v>
      </c>
      <c r="C263" s="2" t="s">
        <v>299</v>
      </c>
      <c r="D263" s="5">
        <v>286.423</v>
      </c>
    </row>
    <row r="264" spans="1:4">
      <c r="A264" s="2" t="s">
        <v>5</v>
      </c>
      <c r="B264" s="2" t="s">
        <v>42</v>
      </c>
      <c r="C264" s="2" t="s">
        <v>300</v>
      </c>
      <c r="D264" s="5">
        <v>288.23599999999999</v>
      </c>
    </row>
    <row r="265" spans="1:4">
      <c r="A265" s="2" t="s">
        <v>5</v>
      </c>
      <c r="B265" s="2" t="s">
        <v>44</v>
      </c>
      <c r="C265" s="2" t="s">
        <v>301</v>
      </c>
      <c r="D265" s="5">
        <v>289.83499999999998</v>
      </c>
    </row>
    <row r="266" spans="1:4">
      <c r="A266" s="2" t="s">
        <v>5</v>
      </c>
      <c r="B266" s="2" t="s">
        <v>46</v>
      </c>
      <c r="C266" s="2" t="s">
        <v>302</v>
      </c>
      <c r="D266" s="5">
        <v>290.40499999999997</v>
      </c>
    </row>
    <row r="267" spans="1:4">
      <c r="A267" s="2" t="s">
        <v>6</v>
      </c>
      <c r="B267" s="2" t="s">
        <v>24</v>
      </c>
      <c r="C267" s="2" t="s">
        <v>303</v>
      </c>
      <c r="D267" s="5">
        <v>292.64400000000001</v>
      </c>
    </row>
    <row r="268" spans="1:4">
      <c r="A268" s="2" t="s">
        <v>6</v>
      </c>
      <c r="B268" s="2" t="s">
        <v>26</v>
      </c>
      <c r="C268" s="2" t="s">
        <v>304</v>
      </c>
      <c r="D268" s="5">
        <v>294.60500000000002</v>
      </c>
    </row>
    <row r="269" spans="1:4">
      <c r="A269" s="2" t="s">
        <v>6</v>
      </c>
      <c r="B269" s="2" t="s">
        <v>28</v>
      </c>
      <c r="C269" s="2" t="s">
        <v>305</v>
      </c>
      <c r="D269" s="5">
        <v>298.40300000000002</v>
      </c>
    </row>
    <row r="270" spans="1:4">
      <c r="A270" s="2" t="s">
        <v>6</v>
      </c>
      <c r="B270" s="2" t="s">
        <v>30</v>
      </c>
      <c r="C270" s="2" t="s">
        <v>306</v>
      </c>
      <c r="D270" s="5">
        <v>300.32499999999999</v>
      </c>
    </row>
    <row r="271" spans="1:4">
      <c r="A271" s="2" t="s">
        <v>6</v>
      </c>
      <c r="B271" s="2" t="s">
        <v>32</v>
      </c>
      <c r="C271" s="2" t="s">
        <v>307</v>
      </c>
      <c r="D271" s="5">
        <v>302.93900000000002</v>
      </c>
    </row>
    <row r="272" spans="1:4">
      <c r="A272" s="2" t="s">
        <v>6</v>
      </c>
      <c r="B272" s="2" t="s">
        <v>34</v>
      </c>
      <c r="C272" s="2" t="s">
        <v>308</v>
      </c>
      <c r="D272" s="5">
        <v>306.45299999999997</v>
      </c>
    </row>
    <row r="273" spans="1:4">
      <c r="A273" s="2" t="s">
        <v>6</v>
      </c>
      <c r="B273" s="2" t="s">
        <v>36</v>
      </c>
      <c r="C273" s="2" t="s">
        <v>309</v>
      </c>
      <c r="D273" s="5">
        <v>305.916</v>
      </c>
    </row>
    <row r="274" spans="1:4">
      <c r="A274" s="2" t="s">
        <v>6</v>
      </c>
      <c r="B274" s="2" t="s">
        <v>38</v>
      </c>
      <c r="C274" s="2" t="s">
        <v>310</v>
      </c>
      <c r="D274" s="5">
        <v>306.85500000000002</v>
      </c>
    </row>
    <row r="275" spans="1:4">
      <c r="A275" s="2" t="s">
        <v>6</v>
      </c>
      <c r="B275" s="2" t="s">
        <v>40</v>
      </c>
      <c r="C275" s="2" t="s">
        <v>311</v>
      </c>
      <c r="D275" s="5">
        <v>307.15199999999999</v>
      </c>
    </row>
    <row r="276" spans="1:4">
      <c r="A276" s="2" t="s">
        <v>6</v>
      </c>
      <c r="B276" s="2" t="s">
        <v>42</v>
      </c>
      <c r="C276" s="2" t="s">
        <v>312</v>
      </c>
      <c r="D276" s="5">
        <v>308.00099999999998</v>
      </c>
    </row>
    <row r="277" spans="1:4">
      <c r="A277" s="2" t="s">
        <v>6</v>
      </c>
      <c r="B277" s="2" t="s">
        <v>44</v>
      </c>
      <c r="C277" s="2" t="s">
        <v>313</v>
      </c>
      <c r="D277" s="5">
        <v>308.39400000000001</v>
      </c>
    </row>
    <row r="278" spans="1:4">
      <c r="A278" s="2" t="s">
        <v>6</v>
      </c>
      <c r="B278" s="2" t="s">
        <v>46</v>
      </c>
      <c r="C278" s="2" t="s">
        <v>314</v>
      </c>
      <c r="D278" s="5">
        <v>308.14999999999998</v>
      </c>
    </row>
  </sheetData>
  <mergeCells count="1">
    <mergeCell ref="A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DOER Annual Data</vt:lpstr>
      <vt:lpstr>CPI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Brownsberger</dc:creator>
  <cp:lastModifiedBy>Will Brownsberger</cp:lastModifiedBy>
  <dcterms:created xsi:type="dcterms:W3CDTF">2023-01-14T17:13:16Z</dcterms:created>
  <dcterms:modified xsi:type="dcterms:W3CDTF">2023-01-14T19:42:26Z</dcterms:modified>
</cp:coreProperties>
</file>