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2315" windowHeight="15840" tabRatio="820" activeTab="0"/>
  </bookViews>
  <sheets>
    <sheet name="COVER PAGE" sheetId="1" r:id="rId1"/>
    <sheet name="Final Summary Amounts" sheetId="2" r:id="rId2"/>
    <sheet name="Breaking down funding sources i" sheetId="3" r:id="rId3"/>
    <sheet name="Final Summary Pct Change" sheetId="4" r:id="rId4"/>
    <sheet name="Final Summary Pct of Change" sheetId="5" r:id="rId5"/>
    <sheet name="Summary 2014" sheetId="6" r:id="rId6"/>
    <sheet name="Summary 2015" sheetId="7" r:id="rId7"/>
    <sheet name="Central" sheetId="8" r:id="rId8"/>
    <sheet name="Civic" sheetId="9" r:id="rId9"/>
    <sheet name="Education" sheetId="10" r:id="rId10"/>
    <sheet name="EoEEA" sheetId="11" r:id="rId11"/>
    <sheet name="Health" sheetId="12" r:id="rId12"/>
    <sheet name="Social" sheetId="13" r:id="rId13"/>
    <sheet name="HED" sheetId="14" r:id="rId14"/>
    <sheet name="Judicial" sheetId="15" r:id="rId15"/>
    <sheet name="Labor" sheetId="16" r:id="rId16"/>
    <sheet name="Safety" sheetId="17" r:id="rId17"/>
    <sheet name="Transportation" sheetId="18" r:id="rId18"/>
  </sheets>
  <definedNames/>
  <calcPr fullCalcOnLoad="1"/>
</workbook>
</file>

<file path=xl/sharedStrings.xml><?xml version="1.0" encoding="utf-8"?>
<sst xmlns="http://schemas.openxmlformats.org/spreadsheetml/2006/main" count="5796" uniqueCount="1027">
  <si>
    <t>For the purpose of maintaining and archiving public records including storage, management, and certification of official government documents.</t>
  </si>
  <si>
    <t>Program: Unclaimed Property</t>
  </si>
  <si>
    <t>For the purpose of identifying any financial assets remitted to the Treasurer with no activity by its owner for an extended period of time, alerting the public to the existence of the asset and returning it to the owner upon verification of identification.</t>
  </si>
  <si>
    <t>Reconciliation</t>
  </si>
  <si>
    <t>Sheet Internal Reconciliation</t>
  </si>
  <si>
    <t>Executive Overview Amount</t>
  </si>
  <si>
    <t>Reconciliation to Overview</t>
  </si>
  <si>
    <t>Education</t>
  </si>
  <si>
    <t>Government Function: Education</t>
  </si>
  <si>
    <t>Program Category: Comprehensive Supports for K-12 Students and Families</t>
  </si>
  <si>
    <t>Program: Education Services for Youth in Custody</t>
  </si>
  <si>
    <t>The data in these charts was derived from the webpages at Mass.Gov/ANF as they appeared on January 25, 2015.</t>
  </si>
  <si>
    <t>Will Brownsberger downloaded and manipulated the data.</t>
  </si>
  <si>
    <t>See additional explantion at Will Brownsberger.com: http://willbrownsberger.com/understanding-the-governors-budget-presentation/</t>
  </si>
  <si>
    <t>For the purpose of promoting behavior change for at-risk youth to support delayed onset of premature sexual activity among adolescents, reducing rates of youth engaging in risk behaviors and decreased incidence of teen births, sexually transmitted diseases, and HIV infection.</t>
  </si>
  <si>
    <t>Program Category: Direct Client and Family Supports</t>
  </si>
  <si>
    <t>Program: Citizenship Programs</t>
  </si>
  <si>
    <t>For the purpose of enabling Massachusetts legal permanent residents to become naturalized citizens of the U.S. through a network of community based organizations that provide English instruction, civics classes, application assistance, interview preparation, and additional support services to aspiring applicants.</t>
  </si>
  <si>
    <t>Office for Refugees and Immigrants</t>
  </si>
  <si>
    <t>Program: Committed Youth Services</t>
  </si>
  <si>
    <t>For the purpose of providing case management and supervision to committed youth to facilitate and support transition and re-integration to their communities.</t>
  </si>
  <si>
    <t>Program: Community Services for the Deaf and Hard of Hearing</t>
  </si>
  <si>
    <t>Health Coverage Related Services</t>
  </si>
  <si>
    <t>Government Function: Health Coverage Related Services</t>
  </si>
  <si>
    <t>Program Category: Health Market Oversight</t>
  </si>
  <si>
    <t>Program: Drug Control and Prescription Monitoring</t>
  </si>
  <si>
    <t>For the purpose of protecting consumers against fraud, deception and unsafe practices in the distribution, handling and use of pharmaceuticals by licensing pharmacies and monitoring the prescription of controlled substances.</t>
  </si>
  <si>
    <t>Department</t>
  </si>
  <si>
    <t>FY 2014</t>
  </si>
  <si>
    <t>Projected Spending</t>
  </si>
  <si>
    <t>FY 2015</t>
  </si>
  <si>
    <t>Recommended Spending</t>
  </si>
  <si>
    <t>Department of Public Health</t>
  </si>
  <si>
    <t>Budgetary Appropriations</t>
  </si>
  <si>
    <t>Totals</t>
  </si>
  <si>
    <t>Program: Health Care Access</t>
  </si>
  <si>
    <t>For the purpose of providing regulatory oversight of the small group and individual health insurance markets in order to ensure the provision of affordable health plans including the dissemination of information to consumers relative to health insurance coverage and access to affordable insurance products.</t>
  </si>
  <si>
    <t>Division of Insurance</t>
  </si>
  <si>
    <t>Program: Health Connector Administration and Operations</t>
  </si>
  <si>
    <t>For the purpose of administering and operating  the Commonwealth Health Insurance Connector Authority to support cost-containment of health insurance for students, individuals and small businesses and to support other state and federal health reform efforts aimed at decreasing the rate of uninsured persons in Massachusetts.</t>
  </si>
  <si>
    <t>Center for Health Information and Analysis</t>
  </si>
  <si>
    <t>Trust Spending</t>
  </si>
  <si>
    <t>Office of the Secretary for Administration and Finance</t>
  </si>
  <si>
    <t>Program: Health Market Analysis</t>
  </si>
  <si>
    <t>For the purpose of monitoring the Massachusetts health care system and providing reliable information and analysis to improve health care quality, affordability, access, and outcomes.</t>
  </si>
  <si>
    <t>Office of the State Auditor</t>
  </si>
  <si>
    <t>Program: Health Market Information Technology Infrastructure</t>
  </si>
  <si>
    <t>For the purposes of developing and operating critical health market information technology infrastructure systems with providers to support MassHealth, Medicaid, and other health information technology systems including the Massachusetts Health Information Exchange and Health Insurance Exchange Integrated Eligibility System.</t>
  </si>
  <si>
    <t>Information Technology Division</t>
  </si>
  <si>
    <t>Capital</t>
  </si>
  <si>
    <t>Office of the Secretary of Health and Human Services</t>
  </si>
  <si>
    <t>Program: Pharmaceutical / Medical Device Regulation</t>
  </si>
  <si>
    <t>For the purpose of supporting the Pharmaceutical and Medical Device Code of Conduct which establishes standards for certain interactions between the pharmaceutical/medical device industry and health care providers/health plan administrators.</t>
  </si>
  <si>
    <t>Program Category: Public Employees Health Coverage</t>
  </si>
  <si>
    <t>Program: Dental and Vision Insurance for Current Commonwealth Employees</t>
  </si>
  <si>
    <t>For the purpose of providing dental and vision insurance for current Commonwealth employees, including processing dental and vision insurance payments pursuant to collective bargaining agreements.</t>
  </si>
  <si>
    <t>Group Insurance Commission</t>
  </si>
  <si>
    <t>Human Resources Division</t>
  </si>
  <si>
    <t>Program: Health Insurance for Commonwealth Employees</t>
  </si>
  <si>
    <t>For the purpose of providing health insurance for Commonwealth employees, their spouses, and dependents</t>
  </si>
  <si>
    <t>Program: Health Insurance for Commonwealth Retirees and Survivors</t>
  </si>
  <si>
    <t>For the purpose of providing health insurance for Commonwealth retirees, survivors, and their dependents.</t>
  </si>
  <si>
    <t>Program: Health Insurance for GIC-covered Municipal Employees, Retirees, and Survivors</t>
  </si>
  <si>
    <t>For the purpose of providing health insurance for participating municipal employees, retirees, survivors, and their dependents, including those who entered through municipal health reform.</t>
  </si>
  <si>
    <t>Program: Health Insurance for Other GIC-covered Public Employees, Retirees, and Survivors</t>
  </si>
  <si>
    <t>For the purpose of providing health insurance for employees, retirees, survivors, and their dependents for public entities such as housing and redevelopment authorities.</t>
  </si>
  <si>
    <t>Program: Health Insurance for Retired Municipal Teachers and Elderly Government Retirees</t>
  </si>
  <si>
    <t>For the purpose of providing health insurance coverage for retired municipal teachers and a small number of municipal and state retirees and survivors whose retirement predated the established of group insurance benefits for their governmental unit.</t>
  </si>
  <si>
    <t>Program: Public Employee Insurance Administration and Operations</t>
  </si>
  <si>
    <t>For the purpose of providing administration of insurance benefits to state, municipal, and other public agency employees, retirees, survivors, and their dependents.</t>
  </si>
  <si>
    <t>Program Category: Subsidized Health Coverage</t>
  </si>
  <si>
    <t>Program: Commonwealth Care</t>
  </si>
  <si>
    <t>For the purpose of maintaining access to affordable health insurance coverage for low-income residents of Massachusetts who are not eligible for Medicaid through a competitively procured health insurance premium assistance program.</t>
  </si>
  <si>
    <t>Program: Disabled Adults Health Coverage</t>
  </si>
  <si>
    <t>For the purpose of providing health insurance to low-to-medium-income disabled adults for covered health care services.</t>
  </si>
  <si>
    <t>Program: Disabled Children Health Coverage</t>
  </si>
  <si>
    <t>For the purpose of providing health insurance to disabled children of low-to-medium-income families for covered health care services.</t>
  </si>
  <si>
    <t>Program: Health Safety Net</t>
  </si>
  <si>
    <t>For the purpose of reimbursing acute hospitals and community health centers for a portion of the cost of reimbursable health services provided to low-income, uninsured and underinsured residents.</t>
  </si>
  <si>
    <t>Program: Insurance Premium Payments and Subsidies</t>
  </si>
  <si>
    <t>For the purpose of reducing the amount of out-of-pocket money paid for prescriptions and medical care for low- to medium-income individuals, families, and disabled persons.</t>
  </si>
  <si>
    <t>Department of Elder Affairs</t>
  </si>
  <si>
    <t>Program: Long Term Unemployed Health Coverage</t>
  </si>
  <si>
    <t>For the purpose of providing health insurance to long term unemployed adults for covered health care services.</t>
  </si>
  <si>
    <t>Department of Unemployment Assistance</t>
  </si>
  <si>
    <t>Program: MassHealth Administration and Operations</t>
  </si>
  <si>
    <t>For the purpose of operating the MassHealth (Medicaid) insurance program providing health care for low- to medium-income and disabled persons.</t>
  </si>
  <si>
    <t>Program: Medical Assistance and Delivery System Incentive Hospital Payments</t>
  </si>
  <si>
    <t>For the purpose of providing hospitals and health networks with supplemental payments for costs incurred for serving low-income populations with serious medical needs in order to promote integrated delivery systems, innovative care methods, alternative payment models, and population-level healthcare services.</t>
  </si>
  <si>
    <t>Program: Non-Disabled Adults Health Coverage (ACA Expansion)</t>
  </si>
  <si>
    <t>For the purpose of providing affordable health insurance coverage for low-income individuals and families who have become newly eligible for State Plan coverage in 2014 due to the implementation of the Affordable Care Act (ACA).</t>
  </si>
  <si>
    <t>Program: Non-Disabled Adults Health Coverage (Traditional Medicaid)</t>
  </si>
  <si>
    <t>For the purpose of providing health insurance to low-to-medium-income non-disabled adults for covered health care services.</t>
  </si>
  <si>
    <t>Program: Non-Disabled Children Health Coverage</t>
  </si>
  <si>
    <t>For the purpose of providing health insurance to non-disabled children of low-to-medium-income families for covered health care services.</t>
  </si>
  <si>
    <t>Program: Seniors Health Coverage</t>
  </si>
  <si>
    <t>For the purpose of providing health insurance to low- to medium-income seniors. Services are designed to provide comprehensive medical and social services to frail elders so that they are able to live in their communities instead of in nursing homes.</t>
  </si>
  <si>
    <t>Program: State-Subsidized Wrap-around Program</t>
  </si>
  <si>
    <t>For the purpose of reducing health insurance premiums for individuals and small businesses in Massachusetts by offering competitive subsidies through eligible health insurance carriers to reduce the cost of health insurance coverage for low-income residents who are not eligible for Medicaid.</t>
  </si>
  <si>
    <t>Central Administration and Operations</t>
  </si>
  <si>
    <t>Government Function: Central Administration and Operations</t>
  </si>
  <si>
    <t>Program Category: Central Audit and Compliance for State Entities</t>
  </si>
  <si>
    <t>Program: Access and Opportunity</t>
  </si>
  <si>
    <t>For the purpose of coordinating and overseeing executive branch agency efforts to promote non-discrimination, equal opportunity, diversity and inclusion in all facets of executive branch operations including, but not limited to: hiring; accessibility of state buildings, programs and information technology; the procurement of goods, services and property; and design and construction services.</t>
  </si>
  <si>
    <t>Operational Services Division</t>
  </si>
  <si>
    <t>Program: Americans with Disabilities Act Compliance and Coordination</t>
  </si>
  <si>
    <t>For the purpose of overseeing and administering the Commonwealth's compliance with the Americans with Disabilities Act (ADA) and providing technical assistance and consultation on disability related matters both internal and external to government.</t>
  </si>
  <si>
    <t>Bureau of the State House</t>
  </si>
  <si>
    <t>Division of Capital Asset Management and Maintenance</t>
  </si>
  <si>
    <t>Massachusetts Office on Disability</t>
  </si>
  <si>
    <t>Program: Expenditure Management</t>
  </si>
  <si>
    <t>For the purpose of managing the Commonwealth's expenditures to assure prompt pay discounts are taken and investment income is maximized in compliance with legal requirements including pro-actively scheduling payments and publishing monthly reports on missed opportunities to reduce expenditures.</t>
  </si>
  <si>
    <t>Office of the State Comptroller</t>
  </si>
  <si>
    <t>Program: Financial Auditing and Compliance</t>
  </si>
  <si>
    <t>For the purpose of overseeing departmental activity to ensure compliance with industry standards and state and federal requirements governing control and reporting of expenditures and revenues.</t>
  </si>
  <si>
    <t>Program: Legal Settlements</t>
  </si>
  <si>
    <t>For the purpose of approving tort and legal settlements by state agencies.</t>
  </si>
  <si>
    <t>Program: Payroll Administration and Processing</t>
  </si>
  <si>
    <t>For the purpose of managing the central payroll system to ensure accurate and timely payment of wages by monitoring estimated expenses and conducting quality control to address any anomalies before sending the payment file to the Treasurer.</t>
  </si>
  <si>
    <t>Program: Prevention of Fraud, Waste, and Abuse</t>
  </si>
  <si>
    <t>For the purpose of preventing fraud, waste and abuse of government resources by increasing awareness, training staff, identifying instances of abuse and investigating unusual activity that could indicate potential fraud.</t>
  </si>
  <si>
    <t>Office of the Inspector General</t>
  </si>
  <si>
    <t>Program: Public Benefits Fraud Prevention</t>
  </si>
  <si>
    <t>For the purpose of protecting the public from fraud, overbilling or unallowable expenses and recovering illegally obtained funds by investigating benefit transactions and examining behaviors that are questionable in practice and indicative of fraudulent activity.</t>
  </si>
  <si>
    <t>Office of the Attorney General</t>
  </si>
  <si>
    <t>Program: Public Service Integrity</t>
  </si>
  <si>
    <t>For the purpose of fostering integrity in public service and promoting the public's trust and confidence through education, advice, and enforcement of laws.</t>
  </si>
  <si>
    <t>State Ethics Commission</t>
  </si>
  <si>
    <t>Program Category: Central Budgeting, Planning and Financing</t>
  </si>
  <si>
    <t>Program: Capital Planning and Financing</t>
  </si>
  <si>
    <t>For the purpose of prioritizing bond authorizations passed by the Legislature to make infrastructure investments in existing and new transportation, construction, housing, technology, energy and environment, and economic development projects, including activities to plan and carry out bond sales to support capital expenditures.</t>
  </si>
  <si>
    <t>Program: Cash and Investment Management</t>
  </si>
  <si>
    <t>For the purpose of overseeing the Commonwealth's day to day cash management activities including maintenance and sweeping of state-held bank, trust and other accounts, payment of Commonwealth obligations and investment of state assets.</t>
  </si>
  <si>
    <t>Office of the Treasurer and Receiver-General</t>
  </si>
  <si>
    <t>Program: Central Budget Development and Long Range Planning</t>
  </si>
  <si>
    <t>For the purpose of providing policy setting, oversight, forecasting, implementation and management of the Commonwealth's spending as authorized by state statute, including the analysis of economic indicators, revenue collection targets and collections, trends in caseload growth or decline, and other factors impacting the fiscal health and stability of the Commonwealth.</t>
  </si>
  <si>
    <t>Program: Debt Management</t>
  </si>
  <si>
    <t>For the purpose of managing the Commonwealth's long term and short term debt, commercial paper and other debt vehicles, including the preparation of documents related to the issuance of new debt in the marketplace for capital programs based on the affordability and necessity of expenditures and investments.</t>
  </si>
  <si>
    <t>Program: Federal Grants Management</t>
  </si>
  <si>
    <t>For the purpose of providing central oversight of federal grants application and management processes across state agencies in order to ensure coordinated and effective use of federal funding opportunities.</t>
  </si>
  <si>
    <t>Program: Financial Reporting and Information Delivery</t>
  </si>
  <si>
    <t>For the purpose of meeting state, federal and other national oversight agency requirements for best practices in the reporting of the Commonwealth's spending and revenues including making such information more accessible to the public and disseminating standard reports to state fiscal staff and managers, elected officials, potential bond buyers and external interest groups to increase transparency and oversight of state revenues and expenditures.</t>
  </si>
  <si>
    <t>Program: Performance, Accountability, and Transparency Initiatives</t>
  </si>
  <si>
    <t>For the purpose of supporting initiatives that are directed at improving the effectiveness of state government through the use of strategic planning and performance management; providing information about spending, revenues and performance outcomes to the public; and enhancing internal controls.</t>
  </si>
  <si>
    <t>Program Category: Central Human Resources</t>
  </si>
  <si>
    <t>Program: Civil Service and Physical Abilities Testing</t>
  </si>
  <si>
    <t>For the purpose of recruiting, evaluating through examinations and delivering quality applicants for public safety positions for State and municipal jobs under the civil service merit system in accordance with MGL, Chapter 31 and the Personnel Administration Rules.</t>
  </si>
  <si>
    <t>Program: Collective Bargaining</t>
  </si>
  <si>
    <t>For the purpose of managing labor relations with unions that represent employees in Executive Branch departments as well as granting non-managerial, non-confidential and non-Legislative employees of the Commonwealth the right to collectively bargain.</t>
  </si>
  <si>
    <t>Program: Compensation Management</t>
  </si>
  <si>
    <t>For the purpose of ensuring that Commonwealth job postings and salaries for new hire management positions are in line with the Human Resources Division's policies and guidelines as well as providing oversight of rules and polices related to collective bargaining for non-management positions.</t>
  </si>
  <si>
    <t>Program: Employee Evaluations and Workplace Training</t>
  </si>
  <si>
    <t>For the purpose of providing training to all agencies across the Executive Branch to improve the performance of their employees through the use of instructor lead training courses, e-learning solutions, and other initiatives.</t>
  </si>
  <si>
    <t>Program: Human Resources Administration and Operations</t>
  </si>
  <si>
    <t>For the purpose of delivering customer-focused tools and solutions to help the state agencies and municipalities attract, retain, and develop a diverse and high performing workforce.</t>
  </si>
  <si>
    <t>Program Category: Central Information Technology Services</t>
  </si>
  <si>
    <t>Program: Data Center Services</t>
  </si>
  <si>
    <t>For the purpose of providing fully managed information technology hosting services through a 24x7x365 facility that includes redundant power, networking, enhanced physical security, and disaster recovery.</t>
  </si>
  <si>
    <t>Program: Information Technology Architecture and Strategy</t>
  </si>
  <si>
    <t>For the purpose of establishing and maintaining the Commonwealth's roadmap for information technology infrastructure and operating environments.</t>
  </si>
  <si>
    <t>Program: Information Technology Support Services</t>
  </si>
  <si>
    <t>For the purpose of providing processes, tools and resources that support the operation and delivery of high quality information technology services to Executive, Legislative and Judicial Branch agencies.</t>
  </si>
  <si>
    <t>Program Category: Central Property, Construction, and Procurement Services</t>
  </si>
  <si>
    <t>Program: Deferred Facility Maintenance</t>
  </si>
  <si>
    <t>For the purpose of distributing capital funding to state agencies for maintenance projects at various state-owned facilities.</t>
  </si>
  <si>
    <t>Program: Property Construction and Maintenance Administration and Operations</t>
  </si>
  <si>
    <t>For the purpose of supporting property management and administration for state facilities and office buildings including the Massachusetts State House.</t>
  </si>
  <si>
    <t>Program: Sourcing and Procurement of Goods and Services</t>
  </si>
  <si>
    <t>For the purpose of procuring, managing, and administering statewide contracts for goods and services, ensuring best value, and supporting the socioeconomic and environmental goals of the Commonwealth.</t>
  </si>
  <si>
    <t>Program: State Facilities Management</t>
  </si>
  <si>
    <t>For the purpose of providing cost effective Integrated Facilities Management (IFM) services including reducing the volume of critical deferred maintenance needs, extending the useful life of state owned facilities, improving accessibility and energy efficiency and integrating the management of state-owned facilities.</t>
  </si>
  <si>
    <t>Program: Surplus Property and Assets</t>
  </si>
  <si>
    <t>For the purpose of disposing of Commonwealth-owned surplus personal property and real estate. Personal property includes all state-owned property (i.e. furniture, office machines, vehicles, etc.) except land and buildings.</t>
  </si>
  <si>
    <t>Program Category: Debt Service and Payments</t>
  </si>
  <si>
    <t>Program: Consolidated Debt Service</t>
  </si>
  <si>
    <t>For the purpose of payment of outstanding principal and interest on Commonwealth-backed debt obligations, commercial paper and other long term financing vehicles.</t>
  </si>
  <si>
    <t>Department of Transportation</t>
  </si>
  <si>
    <t>Program: Targeted Contract Assistance</t>
  </si>
  <si>
    <t>For the purpose of entering into contracts with non-state entities such as authorities to assist them in paying debt principal and interest which they have incurred with said contractual payments backed by the full faith and credit of the Commonwealth.</t>
  </si>
  <si>
    <t>Program Category: Public Employees Non-Health Benefits</t>
  </si>
  <si>
    <t>Program: Life and Disability Insurance for Other Public Employees and Retirees</t>
  </si>
  <si>
    <t>For the purpose of providing basic life, accidental death, and disability insurance to public employees, retirees, and military veterans.</t>
  </si>
  <si>
    <t>Program: Life, Accidental Death and Disability Insurance for Commonwealth Employees</t>
  </si>
  <si>
    <t>For the purpose of providing basic life, accidental death, and disability insurance for Commonwealth employees.</t>
  </si>
  <si>
    <t>Program: Life, Accidental Death and Disability Insurance for Commonwealth Retirees</t>
  </si>
  <si>
    <t>For the purpose of providing basic life, accidental death, and disability insurance for Commonwealth retirees.</t>
  </si>
  <si>
    <t>Program: Public Employee Retirement Administration</t>
  </si>
  <si>
    <t>For the purpose of investing the Commonwealth's pension fund.</t>
  </si>
  <si>
    <t>Public Employee Retirement Administration Commission</t>
  </si>
  <si>
    <t>Teachers Retirement Board</t>
  </si>
  <si>
    <t>Program: Public Employee Retirement Payments</t>
  </si>
  <si>
    <t>For the purpose of disbursing pension payments to eligible public employee retirees and survivors.</t>
  </si>
  <si>
    <t>Program Category: Revenue Management</t>
  </si>
  <si>
    <t>Program: Child Support Enforcement</t>
  </si>
  <si>
    <t>For the purpose of establishing paternity and enforcing and modifying child and medical support orders through collaboration with a wide variety of public and private partners.</t>
  </si>
  <si>
    <t>Department of Revenue</t>
  </si>
  <si>
    <t>Federal Grant Spending</t>
  </si>
  <si>
    <t>Program: Non-Tax Revenue Management</t>
  </si>
  <si>
    <t>For the purpose of overseeing accounts receivable billing and revenue collection processes to ensure that departments are maximizing all non-tax revenue opportunities in addition to expanding the use of revenue systems to include municipalities and other government entities.</t>
  </si>
  <si>
    <t>Program: State Lottery Management</t>
  </si>
  <si>
    <t>For the purpose of developing and operating the Massachusetts State Lottery including game development, revenue management, advertising and local aid revenue generation.</t>
  </si>
  <si>
    <t>State Lottery Commission</t>
  </si>
  <si>
    <t>Program: Tax Revenue Management</t>
  </si>
  <si>
    <t>For the purpose of ensuring compliance with the Commonwealth's tax and municipal finance laws by working to ensure clear, fair, and enforceable tax policies and to develop reliable tax revenue projections.</t>
  </si>
  <si>
    <t>Central Administration and Operations -- Funding Sources</t>
  </si>
  <si>
    <t>Civic Support and Public Engagement</t>
  </si>
  <si>
    <t>Government Function: Civic Support and Public Engagement</t>
  </si>
  <si>
    <t>Program Category: Constituent Engagement and Representation</t>
  </si>
  <si>
    <t>Program: Attorney General Activities</t>
  </si>
  <si>
    <t>For the purpose of fulfilling the duties of the Office of the Attorney General to serve as the elected legal advocate representing the Commonwealth and its residents, including such areas as consumer protection, prosecution of fraud and corruption, protection of civil rights, and ensuring the enforcement of laws.</t>
  </si>
  <si>
    <t>Program: House of Representatives Activities</t>
  </si>
  <si>
    <t>For the purpose of supporting the Massachusetts House of Representatives and its members in order to fulfill their elected duties to propose and consider legislation,  maintain ad hoc and standing committees, perform oversight duties regarding the efficient running of state government and the well-being of the public as well as provide constituent services to assist citizens of the Commonwealth.</t>
  </si>
  <si>
    <t>House of Representatives</t>
  </si>
  <si>
    <t>Program: Joint Legislative Activities</t>
  </si>
  <si>
    <t>For the purpose of supporting the operations of both branches of the Legislature through information technology services, office supplies as well as costs related to the maintenance of the State House.</t>
  </si>
  <si>
    <t>Joint Legislative Operations</t>
  </si>
  <si>
    <t>Program: Office of the Governor</t>
  </si>
  <si>
    <t>For the purpose of fulfilling the Constitutional duties of the Office of the Governor to serve as the  elected representative of the people of the Commonwealth charged with providing leadership and oversight of government operations and services, including the development and implementation of fiscally responsible and efficient public sector policies, coordination of shared federal-state responsibilities, strengthening the state's partnership with municipal and local branches of government and  proposing and carrying out laws and regulations that promote the common good.</t>
  </si>
  <si>
    <t>Executive Office</t>
  </si>
  <si>
    <t>Program: Secretary of the Commonwealth Activities</t>
  </si>
  <si>
    <t>For the purpose of supporting the Massachusetts Secretary of the Commonwealth to act as the primary public information officer of the Commonwealth and to oversee the Corporations Division, the Elections Division, the Massachusetts Archives, the Massachusetts Historical Commission, the Public Records Division, the Securities Division, and the State Records Center.</t>
  </si>
  <si>
    <t>Secretary of the Commonwealth</t>
  </si>
  <si>
    <t>Program: Senate Activities</t>
  </si>
  <si>
    <t>For the purpose of supporting the Massachusetts Senate and its members in order to fulfill their elected duties to propose and consider legislation, maintain ad hoc and standing  committees, perform oversight duties regarding the efficient running of state government and the wellbeing of the public as well as provide constituent services to assist citizens of the Commonwealth.</t>
  </si>
  <si>
    <t>Senate</t>
  </si>
  <si>
    <t>Program: State Auditor Activities</t>
  </si>
  <si>
    <t>For the purpose of supporting the Office of the State Auditor in its mission to ensure that state agencies and contractors adhere to all relevant rules and regulations when spending public funds, including conducting financial, performance, and technical assessments of programs, departments, agencies, authorities, contracts, and vendors to uncover problems and recommend actions to improve accountability, efficiency, and transparency.</t>
  </si>
  <si>
    <t>Program: Treasurer and Receiver General Activities</t>
  </si>
  <si>
    <t>For the purpose of supporting the Office of the Treasurer and Receiver General in its mission to oversee the management of the Commonwealth's funds, including managing the issuance of bonds, management of the Lottery, ensuring transparency through sharing of Commonwealth financial information, investing in local banks and businesses, managing abandoned property, educating citizens on financial matters and providing other constituent services.</t>
  </si>
  <si>
    <t>Program Category: Electoral Services</t>
  </si>
  <si>
    <t>Program: Campaign Financing Oversight</t>
  </si>
  <si>
    <t>For the purpose of ensuring compliance with campaign finance law by administering and overseeing the distribution of public funds to statewide candidates.</t>
  </si>
  <si>
    <t>Office of Campaign and Political Finance</t>
  </si>
  <si>
    <t>Program: Election Oversight</t>
  </si>
  <si>
    <t>For the purpose of ensuring state and local elections for public offices are open to all citizens and free of corruption or impediments; oversight responsibilities include ballot review and registration, voting equipment and technology evaluation, and election planning.</t>
  </si>
  <si>
    <t>Program: Voting Services</t>
  </si>
  <si>
    <t>For the purpose of providing voter services to all citizens of the Commonwealth through voter registration, distribution of voter information, provision of voting equipment, and certification of election results.</t>
  </si>
  <si>
    <t>Program Category: Equality, Diversity, and Anti-Discrimination Initiatives</t>
  </si>
  <si>
    <t>Program: Anti-Discrimination Protection and Enforcement</t>
  </si>
  <si>
    <t>For the purpose of providing advocacy, capacity building and systemic change activities that enforce anti-discrimination policies and laws.</t>
  </si>
  <si>
    <t>Massachusetts Commission Against Discrimination</t>
  </si>
  <si>
    <t>Massachusetts Developmental Disabilities Council</t>
  </si>
  <si>
    <t>Program: Developmental Disabilities Advocacy</t>
  </si>
  <si>
    <t>For the purpose of the assuring that individuals with developmental disabilities and their families participate in the design of and have access to needed community services, individualized supports, and other forms of assistance that promote self-determination, independence, productivity, and integration and inclusion in all facets of community life.</t>
  </si>
  <si>
    <t>Program: Gay, Lesbian, Bisexual, Transgender Discrimination Prevention</t>
  </si>
  <si>
    <t>For the purpose of supporting Gay, Lesbian, Bisexual, and Transgender (GLBT) initiatives to end discrimination and promote equality including anti-bullying programming at schools throughout the Commonwealth.</t>
  </si>
  <si>
    <t>Program: Independent Ombudsman for Vocational Rehabilitation Services</t>
  </si>
  <si>
    <t>For the purpose of protecting and promoting the rights of individuals with disabilities to receive vocational rehabilitation services that lead to gainful employment, including providing an external ombudsman role required as a condition for receipt of federal vocational rehabilitation funds.</t>
  </si>
  <si>
    <t>Program: Prevention of Discrimination of Women</t>
  </si>
  <si>
    <t>For the purpose of providing an effective voice for women across the Commonwealth to promote full equality and equal opportunity in all areas of life.</t>
  </si>
  <si>
    <t>Commission on the Status of Women</t>
  </si>
  <si>
    <t>Program Category: Independent Audit and Compliance Services</t>
  </si>
  <si>
    <t>Program: Independent and Municipal Audit Services</t>
  </si>
  <si>
    <t>For the purpose of conducting independent performance and compliance audits, including audits of health care services, in accordance with Generally Accepted Government Auditing Standards to ensure that all agencies, programs, and contractors are compliant with applicable laws and regulations.</t>
  </si>
  <si>
    <t>Program: Insurance Fraud Prevention</t>
  </si>
  <si>
    <t>For the purpose of investigating and prosecuting fraud against insurers and against the Commonwealth's unemployment insurance and workers' compensation systems in order to protect taxpayers from higher premiums and to ensure that those in need receive appropriate services.</t>
  </si>
  <si>
    <t>Program: Municipal Unfunded Mandate Compliance</t>
  </si>
  <si>
    <t>For the purpose of examining and reporting on any state law or regulation that has a significant cost impact on the Commonwealth's municipalities, including determining if a state mandate imposes direct costs on a municipality and providing reimbursement for the financial cost of any such unfunded mandate.</t>
  </si>
  <si>
    <t>Program Category: Library Services</t>
  </si>
  <si>
    <t>Program: Library Services for Specific Populations</t>
  </si>
  <si>
    <t>For the purpose of providing access to library materials for the blind/visually impaired or those certified as unable to read normal-sized print.</t>
  </si>
  <si>
    <t>Board of Library Commissioners</t>
  </si>
  <si>
    <t>Program: Research Libraries</t>
  </si>
  <si>
    <t>For the purpose of assembling and housing the Commonwealth's collections of maps, atlases, and materials that reflect Massachusetts' culture and history, including a comprehensive collection of state publications.</t>
  </si>
  <si>
    <t>George Fingold Library</t>
  </si>
  <si>
    <t>Supreme Judicial Court</t>
  </si>
  <si>
    <t>Program: Statewide Library Services</t>
  </si>
  <si>
    <t>For the purpose of delivering full and equal access to libraries through efficient organization, development, coordination, and sharing of library services and resources across the Commonwealth.</t>
  </si>
  <si>
    <t>Program: Support for Libraries</t>
  </si>
  <si>
    <t>For the purpose of supporting and strengthening library offerings and facilities through financial aid and assistance to regional and local libraries and by the development of strong regional services.</t>
  </si>
  <si>
    <t>Program Category: Municipal and Local Aid</t>
  </si>
  <si>
    <t>Program: Grants to Localities for Natural Disaster Assistance</t>
  </si>
  <si>
    <t>For the purpose of providing funding for relief or assistance to localities for costs incurred as a result of a natural disaster.</t>
  </si>
  <si>
    <t>Program: Municipal Incentive Programs</t>
  </si>
  <si>
    <t>For the purpose of providing incentives to cities and towns to use shared service models to improve efficiency, reduce overhead, and promote increased accountability and transparency between local government and the public.</t>
  </si>
  <si>
    <t>Department of Housing and Community Development</t>
  </si>
  <si>
    <t>Program: Targeted Local Aid</t>
  </si>
  <si>
    <t>For the purpose of providing the Commonwealth's cities, towns and regional school districts with additional state financial assistance.</t>
  </si>
  <si>
    <t>Program: Unrestricted Local Aid</t>
  </si>
  <si>
    <t>For the purpose of providing the Commonwealth's cities, towns and regional school districts with state financial assistance.</t>
  </si>
  <si>
    <t>Massachusetts Gaming Commission</t>
  </si>
  <si>
    <t>Program Category: Public Record Management and Distribution</t>
  </si>
  <si>
    <t>Program: Archive Management</t>
  </si>
  <si>
    <t>For the purpose of protecting items such as rare books, manuscripts, broadsides, newspapers, tax valuations, architectural drawings, prints and photographs, scrapbooks and souvenirs that are in need of special care due to their age, fragility, or format.</t>
  </si>
  <si>
    <t>Program: Public Information Delivery</t>
  </si>
  <si>
    <t>For the purpose of communicating information to keep the public informed regarding topics including new laws and regulations through web publishing, printing, and other media.</t>
  </si>
  <si>
    <t>Program: Registry of Deeds</t>
  </si>
  <si>
    <t>For the purpose of maintaining definitive records of real land and property ownership across the Commonwealth including liens, mortgages, and property maps.</t>
  </si>
  <si>
    <t>Program: State Records and Public Documents</t>
  </si>
  <si>
    <t>For the purpose of hearing and deciding appeals filed by public employees who are disciplined, laid off or not selected for promotion as well as job applicants who are not selected for appointment in order to ensure that employment decisions are made in a fair and impartial manner.</t>
  </si>
  <si>
    <t>Civil Service Commission</t>
  </si>
  <si>
    <t>Program: Tax Appeals</t>
  </si>
  <si>
    <t>For the purpose of providing hearings and deciding cases on appeal from any taxing authority in order to provide taxpayers with an expedient means of appeal, including handling appeals related to state and property taxes.</t>
  </si>
  <si>
    <t>Appellate Tax Board</t>
  </si>
  <si>
    <t>Program Category: Appellate Courts</t>
  </si>
  <si>
    <t>Program: Appeals Court</t>
  </si>
  <si>
    <t>For the purpose of delivering judicial decisions to citizens of the Commonwealth in matters concerning the  appeal of lower court and administrative board decisions</t>
  </si>
  <si>
    <t>Appeals Court</t>
  </si>
  <si>
    <t>Program: Supreme Judicial Court</t>
  </si>
  <si>
    <t>For the purpose of delivering judicial decisions to citizens of the Commonwealth in matters related to appeal, bail reviews, bar disciplinary proceedings, petitions for admission to the bar, and a variety of other statutory proceedings in addition to oversight responsibility of several affiliated agencies of the Judicial branch.</t>
  </si>
  <si>
    <t>For the purpose of providing a comprehensive and integrated range of education services for youth based on their needs, experiences and competencies, including technical and vocational skills.</t>
  </si>
  <si>
    <t>Department of Elementary and Secondary Education</t>
  </si>
  <si>
    <t>Department of Youth Services</t>
  </si>
  <si>
    <t>Program: In-School Meals</t>
  </si>
  <si>
    <t>For the purpose of providing healthy and nutritious food to students so that hunger and malnourishment do not limit their capacity to learn.</t>
  </si>
  <si>
    <t>Program: School Health and Counseling Services</t>
  </si>
  <si>
    <t>For the purpose of addressing disparities in access to a wide range of health and social services for K-12 students and their families by providing counseling and referral to other services to reduce barriers to care that are also barriers to student achievement.</t>
  </si>
  <si>
    <t>Program: Youth Outreach Programs</t>
  </si>
  <si>
    <t>For the purpose of providing positive development for youth through out-of-school activities that are character-building and supported by data.</t>
  </si>
  <si>
    <t>Community Colleges</t>
  </si>
  <si>
    <t>Office of the Secretary of Education</t>
  </si>
  <si>
    <t>Program Category: Early Education and Care Services and Supports</t>
  </si>
  <si>
    <t>Program: Access to Early Education and Child Care</t>
  </si>
  <si>
    <t>For the purpose of providing access to quality and affordable early education and care and out-of-school time services through financial assistance to eligible families.</t>
  </si>
  <si>
    <t>Department of Early Education and Care</t>
  </si>
  <si>
    <t>Program: Comprehensive Supports for Students and Families</t>
  </si>
  <si>
    <t>For the purpose of assisting parents and families with supports and resources to improve and strengthen parenting skills and facilitate a child's healthy development, including nutrition, health, safety and cognitive skills.</t>
  </si>
  <si>
    <t>Program: Targeted Early Education and Child Care Quality Enhancements</t>
  </si>
  <si>
    <t>For the purpose of enhancing the quality of early education and care provision to ensure every child begins kindergarten school-ready and that early educators provide the richest, healthiest and most educationally sound environment for the children in their care.</t>
  </si>
  <si>
    <t>Program Category: Education General Operations</t>
  </si>
  <si>
    <t>Program: Education Central Administration</t>
  </si>
  <si>
    <t>For the purpose of providing education business operations that support multiple programs and cannot be allocated to specific programmatic areas. Activities may include executive oversight, developing strategic plans, giving policy guidance, and other miscellaneous support functions.</t>
  </si>
  <si>
    <t>Department of Higher Education</t>
  </si>
  <si>
    <t>Program: Education Contracts and Legal Services</t>
  </si>
  <si>
    <t>For the purpose of providing education contract and legal services that support multiple programs and cannot be allocated to specific programmatic areas. Activities may include general counsel, contract development, document review, claims defense and prosecution, and negotiation and mediation.</t>
  </si>
  <si>
    <t>Program: Education Facilities</t>
  </si>
  <si>
    <t>For the purpose of managing and maintaining education facilities, including leased space that support multiple programs and cannot be allocated to specific programmatic areas. Activities may include property construction, improvements, and maintenance in addition to plant operations and utility costs.</t>
  </si>
  <si>
    <t>Program: Education Human Resources</t>
  </si>
  <si>
    <t>For the purpose of providing human resource management for education that supports multiple programs and cannot be allocated to specific programmatic areas. Activities may include hiring, recruiting, training, collective bargaining, employee evaluations, and professional development.</t>
  </si>
  <si>
    <t>Program: Education IT</t>
  </si>
  <si>
    <t>For the purpose of managing and supporting the education technology infrastructure including technical support for multiple programs that cannot be allocated to specific programmatic areas. Activities may include software development, application hosting, communication systems, data processing, and security services.</t>
  </si>
  <si>
    <t>Program: Education Planning, Accounting, and Finance</t>
  </si>
  <si>
    <t>For the purpose of providing education financial management, processing, and tracking that support multiple programs and cannot be allocated to specific programmatic areas. Activities may include budget development, grants management, transaction processing, financial reporting, and long range planning.</t>
  </si>
  <si>
    <t>Program: Education Procurement</t>
  </si>
  <si>
    <t>For the purpose of acquiring goods and services for education that support multiple programs and cannot be allocated to specific programmatic areas. Activities may include proposal development, vendor selection, distribution of goods, and purchase negotiations.</t>
  </si>
  <si>
    <t>Program Category: Educational Quality, Enrichment, and Performance Evaluation</t>
  </si>
  <si>
    <t>Program: District, School, and Student Assessments and Review</t>
  </si>
  <si>
    <t>For the purpose of analyzing the effectiveness of districts and schools in teaching the state-developed curriculum, and at ascertaining the proficiency of each student in key curriculum areas, for example math, English and science.</t>
  </si>
  <si>
    <t>Department of Transitional Assistance</t>
  </si>
  <si>
    <t>Program: Educator Certification and Educator Quality Assurance</t>
  </si>
  <si>
    <t>For the purpose of ensuring the quality of the Commonwealth's educators through licensure, re-licensure and quality professional development.</t>
  </si>
  <si>
    <t>Program: Science Technology Engineering and Math Initiatives</t>
  </si>
  <si>
    <t>For the purpose of enhancing the quality of the Commonwealth school districts and enriching their curriculum content, with a particular focus on science, technology, engineering and math (STEM).</t>
  </si>
  <si>
    <t>Program Category: Higher Education</t>
  </si>
  <si>
    <t>Program: Community Colleges</t>
  </si>
  <si>
    <t>For the purpose of providing unrestricted funding to the community colleges of the Commonwealth to support their operations.</t>
  </si>
  <si>
    <t>Program: Higher Education Performance Management</t>
  </si>
  <si>
    <t>For the purpose of establishing a robust and meaningful performance-based process for funding and managing the public higher education system in the Commonwealth.</t>
  </si>
  <si>
    <t>Program: Higher Education Scholarship and Financial Aid</t>
  </si>
  <si>
    <t>For the purpose of making public and private higher education more affordable through the provision of financial assistance to qualified recipients. Qualifications may include income level, foster care status or specific fields of study.</t>
  </si>
  <si>
    <t>Program: Higher Education Workforce Development and Targeted Training Programs</t>
  </si>
  <si>
    <t>For the purpose of enhancing the capacity of public higher education, especially community colleges, to provide educational experiences that connect directly to the job opportunities available within a given region of the Commonwealth.</t>
  </si>
  <si>
    <t>Program: Other Higher Education Subsidies and Supports</t>
  </si>
  <si>
    <t>For the purpose of providing specific subsidies and matching grants for special institutions and programs, such as Tufts Veterinary School, and dues for certain higher education organizations to which the state belongs.</t>
  </si>
  <si>
    <t>Department of Children and Families</t>
  </si>
  <si>
    <t>Program: State Universities</t>
  </si>
  <si>
    <t>For the purpose of providing unrestricted funding to the state universities of the Commonwealth to support their operations.</t>
  </si>
  <si>
    <t>Other State Universities and Colleges</t>
  </si>
  <si>
    <t>Program: University of Massachusetts</t>
  </si>
  <si>
    <t>For the purpose of providing unrestricted funding to the University of Massachusetts to support its operations, and for specific initiatives on the five campuses of the unified system.</t>
  </si>
  <si>
    <t>University of Massachusetts</t>
  </si>
  <si>
    <t>Program Category: K-12 Supports and Reimbursements</t>
  </si>
  <si>
    <t>Program: Charter School Supports and Reimbursements</t>
  </si>
  <si>
    <t>For the purpose of providing partial reimbursement to school districts for the transitional costs associated with the opening of new charter schools and the loss of students who choose the charter school rather than their district-based school.</t>
  </si>
  <si>
    <t>Program: K-12 Grants to School Districts</t>
  </si>
  <si>
    <t>For the purpose of providing unrestricted grants to school districts according to a needs-based formula for use in the provision of K-12 education to the students of the Commonwealth.</t>
  </si>
  <si>
    <t>Program: K-12 School Transportation</t>
  </si>
  <si>
    <t>For the purpose of providing partial to full reimbursements to school districts for the costs associated with transporting students to and from school.</t>
  </si>
  <si>
    <t>Program: K-12 Special Education Supports and Reimbursements</t>
  </si>
  <si>
    <t>For the purpose of providing partial reimbursement to school districts for the costs associated with the provision of special education, both within the school district and through private providers.</t>
  </si>
  <si>
    <t>Program: Special Payments to School Districts</t>
  </si>
  <si>
    <t>For the purpose of providing special payments for unique situations in certain school districts, including schools with a high percentage of military personnel, recently regionalized schools, and matching payments for the Franklin Institute.</t>
  </si>
  <si>
    <t>Program Category: School and District Turnaround/ Achievement Gap Reduction</t>
  </si>
  <si>
    <t>Program: District, School, and Student Interventions</t>
  </si>
  <si>
    <t>For the purpose of providing targeted supports and interventions to districts and schools identified as underperforming based on MCAS tests and department reviews, and to students who have failed the MCAS tests and need additional tutoring to graduate.</t>
  </si>
  <si>
    <t>Program: English Language Learners Initiatives</t>
  </si>
  <si>
    <t>For the purpose of reducing the significant achievement gap among English language learners by providing high-quality, engaging English learning experiences during summer months, weekends, and other out-of-school times as well as during the traditional school day.</t>
  </si>
  <si>
    <t>Program: Learning Time Extensions</t>
  </si>
  <si>
    <t>For the purpose of reducing the achievement gap through providing additional time in the school day, week or year for students and schools who need such time to achieve proficiency.</t>
  </si>
  <si>
    <t>Program: Literacy Initiatives</t>
  </si>
  <si>
    <t>For the purpose of reducing the achievement gap in English acquisition through effective literacy instruction from pre-school through grade three.</t>
  </si>
  <si>
    <t>Program Category: Workforce Education and Lifelong Learning</t>
  </si>
  <si>
    <t>Program: Adult Education</t>
  </si>
  <si>
    <t>For the purpose of ensuring that adults with limited English proficiency and/or without a high school diploma are provided quality educational opportunities to remedy those gaps in attainment.</t>
  </si>
  <si>
    <t>Program: Career and College Readiness</t>
  </si>
  <si>
    <t>For the purpose of enhancing the capacity of school districts to assist students in making meaningful connections between the curriculum they are taught and the jobs they will eventually seek, and to engage students more in planning their education.</t>
  </si>
  <si>
    <t>Program: Personal Finance Education</t>
  </si>
  <si>
    <t>For the purpose of developing and disseminating curricula for Commonwealth residents related to financial management and responsibility.</t>
  </si>
  <si>
    <t>Program: Teen Education and Job Skills Development</t>
  </si>
  <si>
    <t>For the purpose of moving youth towards economic self-sufficiency including assessment, Adult Basic Education, high school/General Equivalency Degree (GED) education, life and parenting skills, counseling, prevocational activities, job development, job placement, and follow-up services.</t>
  </si>
  <si>
    <t>Energy and Environment</t>
  </si>
  <si>
    <t>Government Function: Energy and Environment</t>
  </si>
  <si>
    <t>Program Category: Agricultural and Natural Resource Management</t>
  </si>
  <si>
    <t>Program: Animal Health Monitoring</t>
  </si>
  <si>
    <t>For the purpose of ensuring the health and safety of the Commonwealth's domestic animals and providing rapid response to possible disease situations.</t>
  </si>
  <si>
    <t>Department of Agricultural Resources</t>
  </si>
  <si>
    <t>Program: Farming and Agricultural Development</t>
  </si>
  <si>
    <t>For the purpose of fostering the growth and viability of the Commonwealth's agricultural sector and markets.</t>
  </si>
  <si>
    <t>Office of the Secretary of Energy and Environmental Affairs</t>
  </si>
  <si>
    <t>Program: Forestry Management</t>
  </si>
  <si>
    <t>For the purpose of managing over 3.7M acres of public and privately owned forest land and municipal watersheds.</t>
  </si>
  <si>
    <t>Department of Conservation and Recreation</t>
  </si>
  <si>
    <t>Program: Natural Resource Conservation</t>
  </si>
  <si>
    <t>For the purpose of managing public lands such as parks, forests and reservations based upon a comprehensive inventory and assessment of environmental and recreational resources, identification of the unique characteristics of a property, and development of an implementation plan to guide short and long-term objectives.</t>
  </si>
  <si>
    <t>Program Category: Energy Policy and Sustainability</t>
  </si>
  <si>
    <t>Program: Energy Conservation and Efficiency</t>
  </si>
  <si>
    <t>For the purpose of developing and overseeing strategies to assist residents and businesses to save energy and manage costs, while growing the economy and reducing greenhouse gas emissions.</t>
  </si>
  <si>
    <t>Department of Energy Resources</t>
  </si>
  <si>
    <t>Department of Public Utilities</t>
  </si>
  <si>
    <t>Program: Energy Markets</t>
  </si>
  <si>
    <t>For the purpose of assessing energy market operations, implementing effective policies to improve the resiliency of critical energy infrastructures, and providing information to the public and stakeholders.</t>
  </si>
  <si>
    <t>Program: Energy Policy Development</t>
  </si>
  <si>
    <t>For the purpose of establishing policies to support the emergence of clean energy technologies, businesses, and jobs in the Commonwealth.</t>
  </si>
  <si>
    <t>Program: Energy Resource Assessment</t>
  </si>
  <si>
    <t>For the purpose of collecting assessments on electric and gas investor-owned utilities.</t>
  </si>
  <si>
    <t>Program: Facilities Remediation for Reduced Energy Consumption</t>
  </si>
  <si>
    <t>For the purpose of performing energy efficiency and renewable energy improvements on state facilities.</t>
  </si>
  <si>
    <t>Program: Renewable Energy</t>
  </si>
  <si>
    <t>For the purpose of increasing the contribution of renewable and alternative energy to the Commonwealth's electricity supply through the implementation of the Renewable Energy Portfolio Standard programs.</t>
  </si>
  <si>
    <t>Program Category: Energy and Environment General Operations</t>
  </si>
  <si>
    <t>Program: Energy and Environment Central Administration</t>
  </si>
  <si>
    <t>For the purpose of providing energy and environment business operations that support multiple programs and cannot be allocated to specific programmatic areas. Activities may include executive oversight, developing strategic plans, giving policy guidance, and other miscellaneous support functions.</t>
  </si>
  <si>
    <t>Program: Energy and Environment Contracts and Legal Services</t>
  </si>
  <si>
    <t>For the purpose of providing energy and environment contract and legal services that support multiple programs and cannot be allocated to specific programmatic areas. Activities may include general counsel, contract development, document review, claims defense and prosecution, and negotiation and mediation.</t>
  </si>
  <si>
    <t>Department of Fish and Game</t>
  </si>
  <si>
    <t>Program: Energy and Environment Facilities</t>
  </si>
  <si>
    <t>For the purpose of managing and maintaining energy and environment facilities, including leased space that support multiple programs and cannot be allocated to specific programmatic areas. Activities may include property construction, improvements, and maintenance in addition to plant operations and utility costs.</t>
  </si>
  <si>
    <t>Program: Energy and Environment Human Resources</t>
  </si>
  <si>
    <t>For the purpose of providing human resource management for energy and environment that supports multiple programs and cannot be allocated to specific programmatic areas. Activities may include hiring, recruiting, training, collective bargaining, employee evaluations, and professional development.</t>
  </si>
  <si>
    <t>Program: Energy and Environment IT</t>
  </si>
  <si>
    <t>For the purpose of managing and supporting the energy and environment technology infrastructure including technical support for multiple programs that cannot be allocated to specific programmatic areas. Activities may include software development, application hosting, communication systems, data processing, and security services.</t>
  </si>
  <si>
    <t>Program: Energy and Environment Planning, Accounting, and Finance</t>
  </si>
  <si>
    <t>For the purpose of providing energy and environment financial management, processing, and tracking that support multiple programs and cannot be allocated to specific programmatic areas. Activities may include budget development, grants management, transaction processing, financial reporting, and long range planning.</t>
  </si>
  <si>
    <t>Department of Environmental Protection</t>
  </si>
  <si>
    <t>Program: Energy and Environment Procurement</t>
  </si>
  <si>
    <t>For the purpose of acquiring goods and services for energy and environment that support multiple programs and cannot be allocated to specific programmatic areas. Activities may include proposal development, vendor selection, distribution of goods, and purchase negotiations.</t>
  </si>
  <si>
    <t>Program Category: Energy and Environmental Infrastructure</t>
  </si>
  <si>
    <t>Program: Dams, Seawalls, and Water Resource Management</t>
  </si>
  <si>
    <t>For the purpose of ensuring the structural integrity of the Commonwealth's waterways and seawall infrastructure through supervising the inspection of dams, managing stormwater, and improving water quality; activities include public education, illicit discharge detection and elimination, and construction of stormwater management controls.</t>
  </si>
  <si>
    <t>Program: Parkways and Pedestrian Bridges Management</t>
  </si>
  <si>
    <t>For the purpose of maintaining parkways and associated pedestrian bridges through repairs, snow and ice treatment, street sweeping, and tree care/removal.</t>
  </si>
  <si>
    <t>Program: Utility Generation, Transmission, and Distribution</t>
  </si>
  <si>
    <t>For the purpose of supporting policies to maintain a reliable and cost effective energy infrastructure through oversight of investor-owned electric power, natural gas, and water utilities within the Commonwealth.</t>
  </si>
  <si>
    <t>Program Category: Environmental Protection</t>
  </si>
  <si>
    <t>Program: Coastal Zone Management</t>
  </si>
  <si>
    <t>For the purpose of protecting coastal and marine resources through planning, public involvement, education, research, and sound resource management practices.</t>
  </si>
  <si>
    <t>Program: Environmental Research and Analysis</t>
  </si>
  <si>
    <t>For the purpose of conducting scientific and legal analysis to support environmental protection including collecting and processing of water and air samples, developing protocols for analyzing environmental pollutants and toxins, providing technical and lab support for environmental enforcement cases, and regulating environmental laboratories in Massachusetts.</t>
  </si>
  <si>
    <t>Program: Hazard Waste Site Professional Certification and Compliance</t>
  </si>
  <si>
    <t>For the purpose of establishing and enforcing standards for the Licensed Site Professional (LSP) profession which administers licensing exams, offers professional training, and pursues disciplinary action relative to LSPs who violate professional standards.</t>
  </si>
  <si>
    <t>Program: Hazardous Waste Site Cleanup and Restoration</t>
  </si>
  <si>
    <t>For the purpose of managing and controlling releases or threats of releases of hazardous waste through emergency response to events such as marine oil spills; ensuring proper cleanup of known hazardous waste sites; managing and regulating underground storage tanks; operating waste treatment facilities at federal Superfund sites; promoting Brownfields redevelopment; auditing privately managed hazardous waste site cleanups; and, restoring natural resources damaged by hazardous waste releases.</t>
  </si>
  <si>
    <t>Program: Pest Management</t>
  </si>
  <si>
    <t>For the purpose of regulating the agricultural industry and pesticide application services through inspection, examination, licensing, registration, quarantine, and enforcement of laws and regulations in order to protect public health and the environment.</t>
  </si>
  <si>
    <t>State Reclamation Board</t>
  </si>
  <si>
    <t>Program: Pollution and Waste Prevention and Management</t>
  </si>
  <si>
    <t>For the purpose of preventing, reducing, and managing pollution and waste and ensuring air quality through activities such as regulating the disposal of solid waste at landfills and incinerators; providing programs to promote recycling and reduction in the use of toxic products; and managing the handling, transport and disposal of hazardous waste.</t>
  </si>
  <si>
    <t>Program: Water Resource Protection and Access</t>
  </si>
  <si>
    <t>For the purpose of protecting water supplies and ensuring the quality of drinking water quality from public water systems, including water pollution control actions, preservation of wetlands, preservation of public access to waterways, and oversight of wastewater treatment and drinking water infrastructure construction projects.</t>
  </si>
  <si>
    <t>Water Pollution Abatement</t>
  </si>
  <si>
    <t>Program Category: Fisheries, Wildlife and Habitat Management</t>
  </si>
  <si>
    <t>Program: Ecological Restoration and Protection</t>
  </si>
  <si>
    <t>For the purpose of restoring the health and integrity of the Commonwealth's rivers, wetlands, and watersheds.</t>
  </si>
  <si>
    <t>Program: Environmental Law Enforcement</t>
  </si>
  <si>
    <t>For the purpose of protecting environmental and natural resources through enforcement of state and federal environmental laws and regulations, education, and public outreach including enforcement of boating and recreational vehicle laws and regulations, and registration of boats, all-terrain vehicles and snowmobiles.</t>
  </si>
  <si>
    <t>Program: Fisheries, Wildlife, and Natural Heritage Management</t>
  </si>
  <si>
    <t>For the purpose of managing wildlife, inland fisheries, and natural heritage programs including the protection of wild amphibians, reptiles, birds, mammals, freshwater and diadromous fish and endangered, threatened and special concern species.</t>
  </si>
  <si>
    <t>Program: Habitat Protection</t>
  </si>
  <si>
    <t>For the purpose of acquiring land and related habitat for preservation through assessments on sporting constituencies.</t>
  </si>
  <si>
    <t>Program: Marine Fisheries Licensing and Management</t>
  </si>
  <si>
    <t>For the purpose of protecting and enhancing the Commonwealth's marine fishery resources through the promotion and regulation of commercial and sport fishing, as well as scientific research, education and outreach.</t>
  </si>
  <si>
    <t>Program Category: Parks and Recreation</t>
  </si>
  <si>
    <t>Program: Fishing and Boating Access</t>
  </si>
  <si>
    <t>For the purpose of providing boat, canoe and fishing pier access sites on inland and coastal waters, great ponds and rivers in Massachusetts.</t>
  </si>
  <si>
    <t>Program: Parks Management and Operations</t>
  </si>
  <si>
    <t>For the purpose of managing the Commonwealth's state park system including forests, parks, greenways, historic sites and landscapes, seashores, lakes, ponds, reservoirs and watersheds.</t>
  </si>
  <si>
    <t>Program: Parks and Recreation Public Safety</t>
  </si>
  <si>
    <t>For the purpose of providing lifeguard and emergency services at pools, wading pools, spray decks, beaches, and inland ponds which the Commonwealth operates including providing security at the Massachusetts Statehouse and other park facilities.</t>
  </si>
  <si>
    <t>Program: Preservation of Historic Resources</t>
  </si>
  <si>
    <t>For the purpose of preserving historically significant buildings, cemeteries, and landscapes.</t>
  </si>
  <si>
    <t>Program: Recreational Facilities and Services</t>
  </si>
  <si>
    <t>For the purpose of operating state-owned golf courses, aquatic facilities, ice skating rinks, and recreation complexes and managing playgrounds, baseball fields, tennis courts and basketball courts in state parks.</t>
  </si>
  <si>
    <t>FY14</t>
  </si>
  <si>
    <t>FY15</t>
  </si>
  <si>
    <t>Health and Social Services</t>
  </si>
  <si>
    <t>Government Function: Health and Social Services</t>
  </si>
  <si>
    <t>Program Category: Clinical Behavioral Healthcare or Medical Care</t>
  </si>
  <si>
    <t>Program: Early Intervention Programs for Children</t>
  </si>
  <si>
    <t>For the purpose of fostering and increasing positive developmental outcomes for children 0-3 years old who have developmental difficulties due to identified disabilities or are at risk for developmental issues due to social or environmental circumstances.</t>
  </si>
  <si>
    <t>Program: Family Health Services</t>
  </si>
  <si>
    <t>For the purpose of providing comprehensive family planning services targeted to low-income residents and adolescents in order to prevent unintended pregnancies and sexually transmitted diseases, including HIV/AIDS, reduce infant mortality and morbidity, and improve the health of individuals and communities.</t>
  </si>
  <si>
    <t>Program: Health Services for Youth in Custody</t>
  </si>
  <si>
    <t>For the purpose of providing health services for youth who are in the custody and care of the Commonwealth and in residential placements, including urgent care, disease stabilization, and primary health care.</t>
  </si>
  <si>
    <t>Program: Oral Health Services</t>
  </si>
  <si>
    <t>For the purpose of ensuring that all residents have access to dental services and providing prevention programs including monitoring community water fluoridation and school fluoride and sealant programs in cities and towns.</t>
  </si>
  <si>
    <t>Program: Out-Patient Services for Veterans</t>
  </si>
  <si>
    <t>For the purpose of providing quality medical care to veterans living in the community and Soldiers' Homes including health promotion, disease prevention, and referrals.  Clinical services include dental, podiatry, urology, general surgery, optometry and dietary consultations.</t>
  </si>
  <si>
    <t>Soldiers Home in Holyoke</t>
  </si>
  <si>
    <t>Soldiers Home in Massachusetts</t>
  </si>
  <si>
    <t>Program: Psychiatric Mental Health Services</t>
  </si>
  <si>
    <t>For the purpose of providing treatment or protective services to prevent and remediate abusive situations,  mitigate recurrence, keep individuals safe, enable law enforcement to investigate cases, and provide services for victims and non-offending family members.</t>
  </si>
  <si>
    <t>Department of Mental Health</t>
  </si>
  <si>
    <t>Program: Substance Abuse Treatment Services</t>
  </si>
  <si>
    <t>For the purpose of providing a range of addiction treatment programs to assist people in initiating and maintaining abstinence from alcohol and other drugs of abuse, including inpatient detoxification, residential treatment, and outpatient counseling services for youth and adults, as well as medication-assisted treatment for adults.</t>
  </si>
  <si>
    <t>Program Category: Community Prevention, Screening, and Public Health Services</t>
  </si>
  <si>
    <t>Program: Community &amp; School-based Health Centers</t>
  </si>
  <si>
    <t>For the purpose of promoting primary care access, identifying healthcare delivery system gaps, ensuring recruitment and retention of health care professionals in underserved areas, and facilitating healthcare partnerships.</t>
  </si>
  <si>
    <t>Program: Environmental Health</t>
  </si>
  <si>
    <t>For the purpose of providing environmental health assessments to address community concerns about environmental exposure, conduct health surveillance activities, and provide regulatory programs that ensure compliance with standards for radiation control, community sanitation, food safety, and prevention of childhood lead poisoning.</t>
  </si>
  <si>
    <t>Program: Food Safety</t>
  </si>
  <si>
    <t>For the purpose of ensuring the wholesomeness, safety, and security of food and other consumer products through conducting inspections, collecting samples, leading special investigations, responding to consumer complaints and food-borne illness reports, and conducting vulnerability assessments of food manufacturers and distributors.</t>
  </si>
  <si>
    <t>Program: HIV Treatment and Prevention</t>
  </si>
  <si>
    <t>For the purpose of providing clinical and community-based services to help residents avoid HIV infection, learn their HIV status, and, for HIV+ persons, access medical care and related social services to reduce HIV transmission and maintain optimal health.</t>
  </si>
  <si>
    <t>Program: Health Care Safety and Quality Assurance</t>
  </si>
  <si>
    <t>For the purpose of ensuring the safe care of patients through the licensing of health care facilities and health professionals, facility surveys and inspections, and the review and investigation of consumer complaints regarding health care facilities and health professionals.</t>
  </si>
  <si>
    <t>Program: Health Emergency Preparedness and Response</t>
  </si>
  <si>
    <t>For the purpose of addressing public health security and all-hazards preparedness and response activities in partnership with local public health organizations, hospitals, community health centers and ambulatory care providers, emergency medical services, long-term care facilities, emergency management, and the entire community.</t>
  </si>
  <si>
    <t>Program: Health Information, Research, and Evaluation</t>
  </si>
  <si>
    <t>For the purpose of monitoring emerging health trends; tracking of statistics on births, deaths, cancers, violence, injuries, birth defects, occupational safety and other health surveillance; surveying of adults and children about health behaviors; issuance of copies of vital records; and interpretation and dissemination of reports and research.</t>
  </si>
  <si>
    <t>Program: Health Professional Licensure and Enforcement</t>
  </si>
  <si>
    <t>For the purpose of licensing health care professionals through regulatory boards which establish rules and regulations to ensure that only qualified applicants are licensed, and which adjudicate complaints, and impose disciplinary actions to protect the public.</t>
  </si>
  <si>
    <t>Program: Health Promotion / Prevention Screening Services</t>
  </si>
  <si>
    <t>For the purpose of providing preventive screenings and health education for communities with high prevalence of chronic diseases using evidence-based interventions to promote health and wellness and ensure health equity.</t>
  </si>
  <si>
    <t>Program: Healthy Workforce Programs</t>
  </si>
  <si>
    <t>For the purpose of increasing workplace wellness activities in small business settings through health insurance premium rebates as well as supporting wellness programming for eligible Commonwealth employees.</t>
  </si>
  <si>
    <t>Program: Infectious Disease, Prevention, and Response</t>
  </si>
  <si>
    <t>For the purpose of providing epidemiologic tracking, behavioral and biomedical prevention, and preventive treatment of infections associated with human diseases including immunization, infection control measures, coordination with local health agents and clinicians, and analysis of disease trends.</t>
  </si>
  <si>
    <t>Program: Positive Youth Development</t>
  </si>
  <si>
    <t>For the purpose of implementing a comprehensive approach to youth violence prevention grounded in a framework that addresses risk and protective factors, including connection to healthy adult, family, education and employment supports, trauma and bereavement services, and afterschool activities.</t>
  </si>
  <si>
    <t>Program: Public Health Laboratory Services</t>
  </si>
  <si>
    <t>For the purpose of testing and surveillance activities targeted at sexually transmitted diseases, chemical illness/poisoning, food-borne illness, tuberculosis, viral illness, rabies, influenza and mosquito borne illness.</t>
  </si>
  <si>
    <t>Program: Substance Abuse, Gambling and Tobacco Prevention and Intervention</t>
  </si>
  <si>
    <t>For the purpose of prevention and cessation of substance abuse, gambling and the use of tobacco products, with the goal of changing community norms, including public education campaigns, alcohol and tobacco compliance checks at retail outlets and drug overdose prevention efforts.</t>
  </si>
  <si>
    <t>Office of the Secretary of Public Safety and Security</t>
  </si>
  <si>
    <t>Program: Suicide Prevention</t>
  </si>
  <si>
    <t>For the purpose of reducing the number of suicides and suicide attempts through support to community agencies, education and training for professionals and caregivers, and funding programs for youth, veterans and older adults.</t>
  </si>
  <si>
    <t>Program: Teen Pregnancy Prevention</t>
  </si>
  <si>
    <t>For the purpose of providing transportation financial management, processing, and tracking that support multiple programs and cannot be allocated to specific programmatic areas. Activities may include budget development, grants management, transaction processing, financial reporting, and long range planning.</t>
  </si>
  <si>
    <t>FY2015</t>
  </si>
  <si>
    <t>Central</t>
  </si>
  <si>
    <t>Civic</t>
  </si>
  <si>
    <t>EoEEA</t>
  </si>
  <si>
    <t>Health</t>
  </si>
  <si>
    <t>Social</t>
  </si>
  <si>
    <t>HED</t>
  </si>
  <si>
    <t>Judicial</t>
  </si>
  <si>
    <t>Labor</t>
  </si>
  <si>
    <t>Safety</t>
  </si>
  <si>
    <t>All Functions</t>
  </si>
  <si>
    <t>Reconciliation to Functonal Overview Page</t>
  </si>
  <si>
    <t>% of FY2015 Total</t>
  </si>
  <si>
    <t>FY2014</t>
  </si>
  <si>
    <t>% of FY2014 Tota</t>
  </si>
  <si>
    <t>Functional Overview Amount</t>
  </si>
  <si>
    <t>Change from FY2014</t>
  </si>
  <si>
    <t>n/a</t>
  </si>
  <si>
    <t>For the purpose of providing interpreter and  Communication Access Real Time (CART) referral services and ensuring ADA-mandated communication access between the Deaf and hearing communities; technical assistance, and ADA communication access compliance training to public health, public safety, private and public entities; and ensuring accessibility of public information for the Deaf and Hard of Hearing.</t>
  </si>
  <si>
    <t>Massachusetts Commission for the Deaf and Hard of Hearing</t>
  </si>
  <si>
    <t>Program: Family Autism Services for Children</t>
  </si>
  <si>
    <t>For the purpose of providing supports to help children with autism remain in their homes and actively participate in their families and communities.  The Autism Waiver provides one-to-one behavioral, social and communication based interventions through a service called Expanded Habilitation Education.</t>
  </si>
  <si>
    <t>Department of Developmental Services</t>
  </si>
  <si>
    <t>Program: Mental Health Programs for Individuals</t>
  </si>
  <si>
    <t>For the purpose of providing support to individuals with serious mental illness or emotional disturbance, as well as their family and caregivers, through training, continuing education, consultation, direct client assessment, individual service plan development, and referrals to appropriate services and providers.</t>
  </si>
  <si>
    <t>Program: Pediatric Palliative Care</t>
  </si>
  <si>
    <t>For the purpose of improving the quality of life for children with life-limiting illness and their families by meeting their physical, emotional, and spiritual needs.  Services are usually provided in the home and include pain/symptom management, case management, counseling, respite, advanced care planning, and spiritual care.</t>
  </si>
  <si>
    <t>Program: Services for Victims of Violence</t>
  </si>
  <si>
    <t>For the purpose of assuring that victims of violence receive the services and supports they need at the point of crisis and throughout the criminal justice system and healing processes.</t>
  </si>
  <si>
    <t>Disabled Persons Protection Commission</t>
  </si>
  <si>
    <t>Parole Board</t>
  </si>
  <si>
    <t>Sex Offender Registry Board</t>
  </si>
  <si>
    <t>Victim and Witness Assistance Board</t>
  </si>
  <si>
    <t>Program: Services to Support Families</t>
  </si>
  <si>
    <t>For the purpose of providing family support services which consist of supplemental supports that help a family to care for their family member at home. Types of family support services include individual and/or family education and training, support groups, family support coordination, supports planning, supports for community participation, outreach and education.</t>
  </si>
  <si>
    <t>Program: Social Workers and Case Management</t>
  </si>
  <si>
    <t>For the purpose of supporting caseworkers who work directly with clients to assist them in accessing appropriate programs in a timely manner including assessing families' strengths and needs and working with families towards achieving targeted goals.</t>
  </si>
  <si>
    <t>Program: Women, Child, and Family Health Supports</t>
  </si>
  <si>
    <t>For the purpose of improving health outcomes for women, infants, children, and families, including home visits for high-need families, promoting quality maternal and infant care, building early childhood systems of care, and reducing childhood injuries and violence.</t>
  </si>
  <si>
    <t>Program Category: Emergency Short Term Intervention and Stabilization</t>
  </si>
  <si>
    <t>Program: Detained Youth Residential Services</t>
  </si>
  <si>
    <t>For the purpose of providing detention services for youth charged with a criminal offense and being held on bail awaiting court action in either a locked secure detention program or in an alternative placement through the Juvenile Detention Alternatives Initiative.</t>
  </si>
  <si>
    <t>Berkshire Sheriffs Department</t>
  </si>
  <si>
    <t>Program: Juvenile Offender Short Term Placements</t>
  </si>
  <si>
    <t>For the purpose of providing a short-term, non-secure placement for children who have been arrested but cannot be arraigned until the following business day in order to prevent overnight placement in an adult jail cell.</t>
  </si>
  <si>
    <t>Program: Pre-Arraignment Short-Term Placements</t>
  </si>
  <si>
    <t>For the purpose of providing pre-arraignment overnight placement for arrested youth to aid law enforcement in complying with the Juvenile Justice and Delinquency Prevention Act's requirement for sight and sound separation between juveniles and adult prisoners.</t>
  </si>
  <si>
    <t>Program: Short Term Residential Services</t>
  </si>
  <si>
    <t>For the purpose of providing a short-term placement where an intensive assessment to determine needs can take place and a determination can be made as to the most appropriate goals and placement for the individual's needs.</t>
  </si>
  <si>
    <t>Program: Youth Short Term Assessment</t>
  </si>
  <si>
    <t>For the purpose of assessing all youth newly committed to the care and custody of the Commonwealth to determine the appropriate placement and treatment plan to meet their individual needs.</t>
  </si>
  <si>
    <t>Program Category: Financial Assistance for Families and Individuals in Need</t>
  </si>
  <si>
    <t>Program: Assistance for Elderly, Disabled, and Children</t>
  </si>
  <si>
    <t>For the purpose of providing cash assistance to the elderly, disabled, those caring for a disabled person, or certain families ineligible for other types of assistance, with little or no assets and income.  Many clients await approval for federal Supplemental Security Income (SSI) benefits from the Social Security Administration.</t>
  </si>
  <si>
    <t>Program: Assistance for Families with Dependent Children</t>
  </si>
  <si>
    <t>For the purpose of meeting the basic needs and reducing barriers to self-sufficiency for families with little or no assets or income including providing monthly grants through the Transitional Aid to Families with Dependent Children (TAFDC) program, limited transportation reimbursements for clients participating in work activities, and payment of GED test fees.</t>
  </si>
  <si>
    <t>Program: Disability Determination Services</t>
  </si>
  <si>
    <t>For the purpose of providing eligibility determination for consumers applying for Social Security Disability Insurance.</t>
  </si>
  <si>
    <t>Massachusetts Rehabilitation Commission</t>
  </si>
  <si>
    <t>Program: Low Income Home Energy Assistance</t>
  </si>
  <si>
    <t>For the purpose of assisting low income families to pay energy bills through cash payments sent directly to the utility company or a crisis grant for households in immediate danger of being without heat.</t>
  </si>
  <si>
    <t>Program: SSI State Supplemental Program</t>
  </si>
  <si>
    <t>For the purpose of administering the State Supplemental Program (SSP), a state-funded cash assistance program targeted to help the elderly, disabled, and blind individuals meet basic needs.  Payments are in addition to federal SSI benefits and eligibility is determined by the federal SSI program and UMass Disability Evaluation Services (DES).</t>
  </si>
  <si>
    <t>Program: Veterans Benefits</t>
  </si>
  <si>
    <t>For the purpose of reducing indigence by providing a uniform program of financial and medical assistance for qualified veterans and their dependents including financial assistance for food, shelter, clothing, fuel and medical care, and an annual annuity to qualified disabled veterans.</t>
  </si>
  <si>
    <t>Department of Veterans' Services</t>
  </si>
  <si>
    <t>Military Division</t>
  </si>
  <si>
    <t>Program Category: Flexible Community Supports</t>
  </si>
  <si>
    <t>Program: Community-Based Mental Health Programs</t>
  </si>
  <si>
    <t>For the purpose of treating eligible individuals at home, in a community-based residential setting, or another community-based site. These highly individualized services provide a range of rehabilitative interventions, support services, and person and family centered care to facilitate integration into or continued stabilization in the community.</t>
  </si>
  <si>
    <t>Program: Family Resource Centers</t>
  </si>
  <si>
    <t>Family Resource Centers (FRC) are community-based, culturally competent  programs that provide evidence-based parent education groups, information and referral, mentoring, and other opportunities for families in need. FRCs also provide services to children requiring assistance, including runaways, truants, and sexually exploited children.</t>
  </si>
  <si>
    <t>Program: Home Care Services for the Elderly and Disabled</t>
  </si>
  <si>
    <t>For the purpose of providing in-home support services for individuals with daily living needs to help maintain independent community living. Services are designed to encourage independence and dignity for the individual as well as supporting caregivers by relieving on-going care giving responsibilities.</t>
  </si>
  <si>
    <t>Program: Homelessness Prevention</t>
  </si>
  <si>
    <t>For the purpose of providing stabilization services to prevent homelessness, provide emergency shelter, and assist individuals and families in securing permanent housing; including advocacy, information, referral, career, and education services.</t>
  </si>
  <si>
    <t>Program: Independent Living Programs and Supports</t>
  </si>
  <si>
    <t>For the purpose of providing individuals with assistive technology and community supports that allow them to remain and participate in the community and be as independent as possible.</t>
  </si>
  <si>
    <t>Massachusetts Commission for the Blind</t>
  </si>
  <si>
    <t>Program: Protective Services for Children, Elderly, and Disabled</t>
  </si>
  <si>
    <t>For the purpose of providing protective services to prevent and remediate abusive situations,  mitigate recurrence, keep individuals safe, enable law enforcement to investigate cases, and provide services for victims and non-offending family members.</t>
  </si>
  <si>
    <t>Program: Refugee Support Services</t>
  </si>
  <si>
    <t>For the purpose of helping refugees adjust to life in the United States and to achieve economic stability including cash and medical assistance, case management, employment services, health assessment and foster care for unaccompanied refugee minors.</t>
  </si>
  <si>
    <t>Program: Special Health Care Needs</t>
  </si>
  <si>
    <t>For the purpose of providing family-centered, community-based, and coordinated care for children and youth with special health care needs including connecting families with appropriate services, helping them navigate the health care system, and promoting family involvement in care planning.</t>
  </si>
  <si>
    <t>Program: Substance Abuse, Gambling, and Tobacco Supportive Services</t>
  </si>
  <si>
    <t>For the purpose of providing  a range of addiction intervention and support services to promote individual, family and community wellness, including home-based intervention and case management services for youth and adults as well as telephone help lines for the public to identify available drug addiction, gambling and tobacco services.</t>
  </si>
  <si>
    <t>Program: Veterans Outreach Services</t>
  </si>
  <si>
    <t>For the purpose of supporting and strengthening the veteran community by providing outreach programs to veterans at risk, directed at empowerment and reintegration of isolated veterans with family and community and the prevention of homelessness, broken families, and substance abuse.</t>
  </si>
  <si>
    <t>Program Category: Food and Nutrition Supports and Services</t>
  </si>
  <si>
    <t>Program: Elder Nutritional Services</t>
  </si>
  <si>
    <t>For the purpose of remediating poor diets, health problems, food insecurity, and loneliness for elders. Nutrition services include nourishing meals, nutrition screening, assessment, education, and counseling to ensure that older people achieve and maintain optimal nutritional status.</t>
  </si>
  <si>
    <t>Program: Emergency Food Assistance</t>
  </si>
  <si>
    <t>For the purpose of providing food at no cost to low-income Massachusetts residents in need of short-term hunger relief.</t>
  </si>
  <si>
    <t>Program: Nutrition Education</t>
  </si>
  <si>
    <t>For the purpose of providing nutrition information, programs, and tools that improve the likelihood for low income eligible individuals and families to make informed choices about active lifestyles and sound nutrition within a limited budget by modifying their eating, shopping and food preparation habits thus addressing behaviors to prevent obesity.</t>
  </si>
  <si>
    <t>Program: Nutritional Assistance</t>
  </si>
  <si>
    <t>For the purpose of improving the nutrition and health of targeted populations by providing access to health care, nutrition education, nutritional cash benefits, counseling, and/or nutritious foods.</t>
  </si>
  <si>
    <t>Program Category: Group, Work, or Day Support Programs</t>
  </si>
  <si>
    <t>Program: Group, Work, or Day Programs for Individuals with Intellectual Disabilities</t>
  </si>
  <si>
    <t>For the purpose of center-based, group, day, work and transportation services that lead to the acquisition, improvement, and/or retention of skills and abilities to prepare an individual for work and community participation including supported employment services.</t>
  </si>
  <si>
    <t>Program: Mental Health Day/Evening Support Programs</t>
  </si>
  <si>
    <t>For the purpose of assisting eligible individuals in becoming fully integrated into the community by facilitating employment, education and training, social skills development, positive family relationships, and engagement with community activities and supports.</t>
  </si>
  <si>
    <t>Program Category: Health and Social Services General Operations</t>
  </si>
  <si>
    <t>Program: Health and Social Services Central Administration</t>
  </si>
  <si>
    <t>For the purpose of providing health and social service business operations that support multiple programs and cannot be allocated to specific programmatic areas. Activities may include executive oversight, developing strategic plans, giving policy guidance, and other miscellaneous support functions.</t>
  </si>
  <si>
    <t>Program: Health and Social Services Contracts and Legal Services</t>
  </si>
  <si>
    <t>For the purpose of providing health and social services contract and legal services that support multiple programs and cannot be allocated to specific programmatic areas. Activities may include general counsel, contract development, document review, claims defense and prosecution, and negotiation and mediation.</t>
  </si>
  <si>
    <t>Program: Health and Social Services Facilities</t>
  </si>
  <si>
    <t>For the purpose of managing and maintaining health and social services facilities, including leased space, that support multiple programs and cannot be allocated to specific programmatic areas. Activities may include property construction, improvements, and maintenance in addition to plant operations and utility costs.</t>
  </si>
  <si>
    <t>Program: Health and Social Services Human Resources</t>
  </si>
  <si>
    <t>For the purpose of providing human resource management for health and social services that supports multiple programs and cannot be allocated to specific programmatic areas. Activities may include hiring, recruiting, training, collective bargaining, employee evaluations, and professional development.</t>
  </si>
  <si>
    <t>Program: Health and Social Services IT</t>
  </si>
  <si>
    <t>For the purpose of managing and supporting the health and social services technology infrastructure including technical support for multiple programs that cannot be allocated to specific programmatic areas. Activities may include software development, application hosting, communication systems, data processing, and security services.</t>
  </si>
  <si>
    <t>Program: Health and Social Services Planning, Accounting, and Finance</t>
  </si>
  <si>
    <t>For the purpose of providing health and social services financial management, processing, and tracking that support multiple programs and cannot be allocated to specific programmatic areas. Activities may include budget development, grants management, transaction processing, financial reporting, and long range planning.</t>
  </si>
  <si>
    <t>Program: Health and Social Services Procurement</t>
  </si>
  <si>
    <t>For the purpose of acquiring goods and services for health and social services that support multiple programs and cannot be allocated to specific programmatic areas. Activities may include proposal development, vendor selection, distribution of goods, and purchase negotiations.</t>
  </si>
  <si>
    <t>Program Category: Long Term Group Care</t>
  </si>
  <si>
    <t>Program: Child to Adult Transition Services</t>
  </si>
  <si>
    <t>For the purpose of providing first year supports and services to eligible disabled individuals who turn 22 during the current fiscal year and are transitioning from child services to adult services.</t>
  </si>
  <si>
    <t>Program: Community Based Services for Individuals with Brain Injury</t>
  </si>
  <si>
    <t>For the purpose of providing 24/7 services for individuals with brain injury to prevent institutionalization and to support their integration into a community setting.</t>
  </si>
  <si>
    <t>Program: Community Residential Services for the Blind</t>
  </si>
  <si>
    <t>For the purpose of providing services to legally blind individuals with multiple disabilities who need residential or day placement services such as training and socialization and to provide the opportunity to live in a community setting.</t>
  </si>
  <si>
    <t>Program: Elder Congregate Housing</t>
  </si>
  <si>
    <t>For the purpose of promoting self-sufficiency for elders and younger disabled individuals in a shared living environment. Services are available to assist residents in managing activities of daily living in a supportive, non-custodial environment.</t>
  </si>
  <si>
    <t>Program: Long Term Care Services for Veterans</t>
  </si>
  <si>
    <t>For the purpose of providing quality 24-hour care to veterans who can no longer live in a community setting, including secure care centers, nursing home care centers, and comfort care center for veterans who require hospice services.</t>
  </si>
  <si>
    <t>Program: State Operated Long Term Residential Programs</t>
  </si>
  <si>
    <t>For the purpose of providing 24-hour ongoing services and supports by state staff in a certified or licensed home to individuals needing supervision, skills training for daily living, home management, and services to promote community integration.</t>
  </si>
  <si>
    <t>Program: Vendor Operated Long Term Residential Programs with 24 Hour Supports</t>
  </si>
  <si>
    <t>For the purpose of providing 24-hour ongoing services and supports by vendor staff in a certified or licensed home to individuals who need staff and supervision, including skills training for daily living, home management, and community integration services.</t>
  </si>
  <si>
    <t>Program: Vendor Operated Long Term Residential Programs with &lt;24 Hour Supports</t>
  </si>
  <si>
    <t>For the purpose of providing less than 24-hour ongoing services and supports by vendor staff in a certified or licensed home to individuals who need staff and supervision, including skills training for daily living, home management, and community integration services.</t>
  </si>
  <si>
    <t>Program Category: State Operated Hospitals &amp; Institutions</t>
  </si>
  <si>
    <t>Program: State Contracted In-Patient Services</t>
  </si>
  <si>
    <t>For the purpose of serving eligible individuals whose mental status, behavior and/or level of functioning preclude treatment and stabilization in the community including secure hospital-based care, treatment to stabilize the person's psychiatric status, and improve functioning so that transition to community-based systems of care is possible.</t>
  </si>
  <si>
    <t>Program: State Hospitals</t>
  </si>
  <si>
    <t>For the purpose of providing acute and chronic medical and mental health services to the Commonwealth's most vulnerable citizens in state operated hospitals, including individuals in state care/custody.</t>
  </si>
  <si>
    <t>Program: State Institutions</t>
  </si>
  <si>
    <t>For the purpose of providing 24-hour residential services and supports by state staff to individuals residing at a state facility or developmental center.</t>
  </si>
  <si>
    <t>Program Category: Transitional or Intermediate Care</t>
  </si>
  <si>
    <t>Program: Guardianship, Foster Care, Adoption, and Family Preservation</t>
  </si>
  <si>
    <t>For the purpose of providing services for children who have been abused or neglected, including support services to families, providing a safe placement with kin or a foster family to children who have been removed from their homes, and subsidies to parents or guardians of children who have achieved permanency through adoption or guardianship.</t>
  </si>
  <si>
    <t>Program: Intermediate Term Residential Services</t>
  </si>
  <si>
    <t>For the purpose of providing intermediate term residential services to facilitate the safe and timely transition of residents back into the community.</t>
  </si>
  <si>
    <t>Housing and Economic Development</t>
  </si>
  <si>
    <t>Government Function: Housing and Economic Development</t>
  </si>
  <si>
    <t>Program Category: Business Development</t>
  </si>
  <si>
    <t>Program: Building and Expanding Industries and Businesses</t>
  </si>
  <si>
    <t>For the purpose of attracting new businesses and expanding existing businesses by engaging with manufacturers to build a strategy that promotes trade and investment, achieves cost savings, and identifies new sales opportunities.</t>
  </si>
  <si>
    <t>Department of Business Development</t>
  </si>
  <si>
    <t>Massachusetts Marketing Partnership</t>
  </si>
  <si>
    <t>Office of the Secretary of Housing and Economic Development</t>
  </si>
  <si>
    <t>Program: Business Marketing and Promotion</t>
  </si>
  <si>
    <t>For the purpose of ensuring the Commonwealth is a prime tourist destination for both domestic and foreign travelers through comprehensive marketing programs.</t>
  </si>
  <si>
    <t>Program: Cultural Development and Preservation</t>
  </si>
  <si>
    <t>For the purpose of providing support to music, the arts and other cultural activities through education, research, and conservation programs.</t>
  </si>
  <si>
    <t>Massachusetts Cultural Council</t>
  </si>
  <si>
    <t>Program: Local Tourism Promotion</t>
  </si>
  <si>
    <t>For the purpose of developing regional advertising, public relations, brochures, and other marketing incentives, offering information about attractions, accommodations, events, restaurants, retail, networking, and other tourism businesses.</t>
  </si>
  <si>
    <t>Program Category: Business Regulation, Licensing, and Enforcement</t>
  </si>
  <si>
    <t>Program: Alcoholic Beverage Regulation</t>
  </si>
  <si>
    <t>For the purpose of licensing and enforcement of state and federal liquor laws within the Commonwealth through uniform control over the sale, purchase, transportation, manufacture, consumption and possession of alcoholic beverages in the state.</t>
  </si>
  <si>
    <t>Program: Bank and Financial Service Licensing and Regulation</t>
  </si>
  <si>
    <t>For the purpose of conducting safety and soundness, community reinvestment act, and/or compliance examinations of state-chartered banks, credit unions, and all licensed financial entities including debt collectors and mortgage loan originators to ensure a sound, competitive, and accessible financial services environment.</t>
  </si>
  <si>
    <t>Division of Banks</t>
  </si>
  <si>
    <t>Program: Business Regulation Compliance and Assistance</t>
  </si>
  <si>
    <t>For the purpose of developing and overseeing regulations to assist businesses working in MA so they will have the ability to succeed and expand.</t>
  </si>
  <si>
    <t>Program: Gaming Licensing and Enforcement</t>
  </si>
  <si>
    <t>For the purpose of regulation and licensing of gaming entities in a fair and transparent manner while promoting the public's welfare by safeguarding the Commonwealth against corrupt and dishonest practices.</t>
  </si>
  <si>
    <t>Program: Home Improvement Contractor Licensing and Enforcement</t>
  </si>
  <si>
    <t>For the purpose of licensing Home Improvement Contractors, advising homeowners with contractor complaints of their options, and conducting arbitration and enforcement hearings as well as administering the "Home Improvement Guaranty Fund" to provide restitution to consumers unable to collect from arbitration awards or court judgments.</t>
  </si>
  <si>
    <t>Office of Consumer Affairs and Business Regulation</t>
  </si>
  <si>
    <t>Program: Non-Health Related Insurance Regulation</t>
  </si>
  <si>
    <t>For the purpose of licensing insurance companies, insurance producers and other market participants to ensure fiscally sound companies, including conducting audits, examining market conduct, analyzing financial reports to ensure actuarially sound practices and taking action against companies or individuals as necessary.</t>
  </si>
  <si>
    <t>Program: Occupational Schools and Professional Services Licensure and Enforcement</t>
  </si>
  <si>
    <t>For the purpose of ensuring that professionals meet and maintain standards pursuant to regulations by investigating complaints, conducting enforcement hearings and issuing sanctions to protect consumers and maintain a fair and  competitive marketplace.</t>
  </si>
  <si>
    <t>Division of Professional Licensure</t>
  </si>
  <si>
    <t>Program: Telecommunications and Cable Regulations</t>
  </si>
  <si>
    <t>For the purpose of regulating the telecommunications and cable industries to ensure that consumers receive quality service at reasonable rates by promoting competition, maintaining and enforcing consumer protection, and providing input into the development of industry related policies.</t>
  </si>
  <si>
    <t>Department of Telecommunications and Cable</t>
  </si>
  <si>
    <t>Program: Utility Regulation</t>
  </si>
  <si>
    <t>For the purpose of regulating utility industries to ensure that consumers receive quality service at reasonable rates by promoting competition, maintaining and enforcing consumer protection, and providing input into the development of industry related policies.</t>
  </si>
  <si>
    <t>Program: Weights and Measures Licensing and Enforcement</t>
  </si>
  <si>
    <t>For the purpose of protecting consumers by enforcing laws, rules, and regulations pertaining to weights and measures and item pricing through state wide inspections and testing of businesses such as motor fuel resellers, auto damage repair shops, hawkers and peddlers, transient vendors, promoters and auctioneers.</t>
  </si>
  <si>
    <t>Division of Standards</t>
  </si>
  <si>
    <t>Program Category: Consumer Services and Education</t>
  </si>
  <si>
    <t>Program: Banks Consumer Services and Education</t>
  </si>
  <si>
    <t>For the purpose of educating consumers about credit and basic banking services by answering consumer questions and investigating complaints regarding regulated or licensed financial entities as well as obtaining voluntary stays of foreclosure, administration of foreclosure databases and participation in foreclosure workshops.</t>
  </si>
  <si>
    <t>Program: Non-Health Related Insurance Consumer Services and Education</t>
  </si>
  <si>
    <t>For the purpose of assisting consumers in issue resolution by responding to consumer inquiries and investigating complaints against insurers, agents and other licensees. This program also provides consumers with insurance information through print and electronic outreach and forums to educate consumers on their options and rights as policyholders.</t>
  </si>
  <si>
    <t>Program: Omnibus Consumer Services and Education</t>
  </si>
  <si>
    <t>For the purpose of protecting consumers through consumer advocacy, education and numerous outreach activities by maintaining websites and hosting a toll-free hotline for all consumer inquiries and complaints as well as working to ensure that banks, insurance companies and other entities regulated by the Commonwealth treat consumers fairly.</t>
  </si>
  <si>
    <t>Program: Telecom and Cable Consumer Services and Education</t>
  </si>
  <si>
    <t>For the purpose of assisting consumers in issue resolution by responding to consumer inquiries, investigating complaints against providers, and mediating resolution of billing issues.</t>
  </si>
  <si>
    <t>Program Category: Economic Development General Operations</t>
  </si>
  <si>
    <t>Program: Economic Development Central Administration</t>
  </si>
  <si>
    <t>For the purpose of providing housing and economic development business operations that support multiple programs and cannot be allocated to specific programmatic areas. Activities may include executive oversight, developing strategic plans, giving policy guidance, and other miscellaneous support functions.</t>
  </si>
  <si>
    <t>Program: Economic Development Contracts and Legal Services</t>
  </si>
  <si>
    <t>For the purpose of providing housing and economic development contract and legal services that support multiple programs and cannot be allocated to specific programmatic areas. Activities may include general counsel, contract development, document review, claims defense and prosecution, and negotiation and mediation.</t>
  </si>
  <si>
    <t>Program: Economic Development Human Resources</t>
  </si>
  <si>
    <t>For the purpose of providing human resource management for housing and economic development that supports multiple programs and cannot be allocated to specific programmatic areas. Activities may include hiring, recruiting, training, collective bargaining, employee evaluations, and professional development.</t>
  </si>
  <si>
    <t>Program: Economic Development IT</t>
  </si>
  <si>
    <t>For the purpose of managing and supporting the housing and economic development technology infrastructure including technical support for multiple programs that cannot be allocated to specific programmatic areas. Activities may include software development, application hosting, communication systems, data processing, and security services.</t>
  </si>
  <si>
    <t>Program: Economic Development Planning, Accounting, and Finance</t>
  </si>
  <si>
    <t>For the purpose of providing housing and economic development financial management, processing, and tracking that support multiple programs and cannot be allocated to specific programmatic areas. Activities may include budget development, grants management, transaction processing, financial reporting, and long range planning.</t>
  </si>
  <si>
    <t>Program Category: Housing and Community Development</t>
  </si>
  <si>
    <t>Program: Affordable Housing Development</t>
  </si>
  <si>
    <t>For the purpose of subsidizing and assisting developers who produce and preserve privately-owned affordable housing in the Commonwealth including augmenting state subsidy programs, federal Low Income Housing Tax Credits, HOPE VI and CHOICE Neighborhoods programs that rebuild federally owned public housing developments.</t>
  </si>
  <si>
    <t>Program: Community Development and Stabilization</t>
  </si>
  <si>
    <t>For the purpose of supporting physical planning for Massachusetts neighborhoods, cities, towns and regions while investing in communities, community-action services and operations that serve low-income residents of the Commonwealth.</t>
  </si>
  <si>
    <t>Program: Dormitory Services for Veterans</t>
  </si>
  <si>
    <t>For the purpose of providing staffed beds in a safe and secure community environment for veterans in need including access and referral to support services, medical care, nutritional services under the supervision of on-site physicians, registered nurses, licensed social workers, and case managers working in collaboration with the federal Veterans Administration.</t>
  </si>
  <si>
    <t>Program: Emergency Housing Assistance</t>
  </si>
  <si>
    <t>For the purpose of providing stabilization services to prevent homelessness, provide emergency shelter, and assist individuals and families in securing permanent housing; including advocacy, information, referral, career counseling, and education services.</t>
  </si>
  <si>
    <t>Program: Public Housing Construction</t>
  </si>
  <si>
    <t>For the purpose of funding the construction, renovation, capital improvement, and deferred maintenance of the Commonwealth's public housing network.</t>
  </si>
  <si>
    <t>Program: Public Housing Operations and Maintenance</t>
  </si>
  <si>
    <t>For the purpose of providing housing in units that are managed by Public Housing Authorities for the Commonwealth's most vulnerable residents, including low-income families, seniors, and people with disabilities.</t>
  </si>
  <si>
    <t>Program: Rental Assistance</t>
  </si>
  <si>
    <t>For the purpose of administering voucher programs for persons of low income to rent apartments that are not in public housing developments, including the Federal Section 8 Choice Voucher program, Massachusetts Rental Voucher program, and the Alternative Housing Voucher program for persons with disabilities.</t>
  </si>
  <si>
    <t>Judicial and Legal Services</t>
  </si>
  <si>
    <t>Government Function: Judicial and Legal Services</t>
  </si>
  <si>
    <t>Program Category: Administrative Law</t>
  </si>
  <si>
    <t>Program: Administrative Appeals</t>
  </si>
  <si>
    <t>For the purpose of ensuring that administrative agencies meet requirements of due process before final agency action is taken, including adjudicatory hearings and preparation of the factual record necessary for judicial review.</t>
  </si>
  <si>
    <t>Division of Administrative Law Appeals</t>
  </si>
  <si>
    <t>Program: Civil Service Appeals</t>
  </si>
  <si>
    <t>FY2015 Budget (H2)</t>
  </si>
  <si>
    <t>% of FY2015 Budget (H2)</t>
  </si>
  <si>
    <t>% Change from FY2014 Projected to FY2015 H2</t>
  </si>
  <si>
    <t>% of Change from FY2014</t>
  </si>
  <si>
    <r>
      <t xml:space="preserve">% </t>
    </r>
    <r>
      <rPr>
        <b/>
        <sz val="10"/>
        <rFont val="Arial"/>
        <family val="2"/>
      </rPr>
      <t>of</t>
    </r>
    <r>
      <rPr>
        <sz val="10"/>
        <rFont val="Arial"/>
        <family val="0"/>
      </rPr>
      <t xml:space="preserve"> Change from FY2014 Projected to FY2015 H2</t>
    </r>
  </si>
  <si>
    <t>Program Category: Judicial and Attorney Oversight</t>
  </si>
  <si>
    <t>Program: Bar Examination and Compliance</t>
  </si>
  <si>
    <t>For the purpose of evaluating candidates for admission to the Massachusetts bar and ensuring that all law practitioners in Massachusetts adhere to strict rules and standards; activities include development and administration of the bar exam, review of the results, and evaluation of candidates for admission to the bar.</t>
  </si>
  <si>
    <t>Board of Bar Examiners</t>
  </si>
  <si>
    <t>Program: Judicial Conduct</t>
  </si>
  <si>
    <t>For the purpose of ensuring responsible and ethical delivery of judicial services by preserving both judicial independence and public accountability; activities include investigation of complaints of judicial misconduct and disability that prevent judges from properly performing their judicial duties.</t>
  </si>
  <si>
    <t>Commission on Judicial Conduct</t>
  </si>
  <si>
    <t>Program Category: Judicial and Legal Services General Operations</t>
  </si>
  <si>
    <t>Program: Judicial and Legal Services Central Administration</t>
  </si>
  <si>
    <t>For the purpose of providing judicial and legal services business operations that support multiple programs and cannot be allocated to specific programmatic areas. Activities may include executive oversight, developing strategic plans, giving policy guidance, and other miscellaneous support functions.</t>
  </si>
  <si>
    <t>Program: Judicial and Legal Services Facilities</t>
  </si>
  <si>
    <t>For the purpose of managing and maintaining judicial and legal services facilities, including leased space, that support multiple programs and cannot be allocated to specific programmatic areas. Activities may include property construction, improvements, and maintenance in addition to plant operations and utility costs.</t>
  </si>
  <si>
    <t>Program Category: Prosecution and Defense Services</t>
  </si>
  <si>
    <t>Program: District Attorney Offices</t>
  </si>
  <si>
    <t>For the purpose of representing the Commonwealth in criminal prosecutions that arise within each respective district in addition to providing victim and witness services, promoting public safety, and increasing public trust in the criminal justice system.</t>
  </si>
  <si>
    <t>Berkshire District Attorney</t>
  </si>
  <si>
    <t>Bristol District Attorney</t>
  </si>
  <si>
    <t>Cape and Islands District Attorney</t>
  </si>
  <si>
    <t>District Attorneys Association</t>
  </si>
  <si>
    <t>Eastern District Attorney</t>
  </si>
  <si>
    <t>Hampden District Attorney</t>
  </si>
  <si>
    <t>Middle District Attorney</t>
  </si>
  <si>
    <t>Norfolk District Attorney</t>
  </si>
  <si>
    <t>Northern District Attorney</t>
  </si>
  <si>
    <t>Northwestern District Attorney</t>
  </si>
  <si>
    <t>Plymouth District Attorney</t>
  </si>
  <si>
    <t>Suffolk District Attorney</t>
  </si>
  <si>
    <t>Program: Forensic Services</t>
  </si>
  <si>
    <t>For the purpose of consultation, referral, and tracking services for individuals appearing before the juvenile, district, and superior courts including mental health evaluations.</t>
  </si>
  <si>
    <t>Program: Indigent Legal Services</t>
  </si>
  <si>
    <t>For the purpose of providing legal services to defendants in criminal and civil proceedings who have a right to counsel but cannot afford or decline to hire an attorney; activities include training, certification, and oversight of public defenders in addition to payments for client representation.</t>
  </si>
  <si>
    <t>Committee for Public Counsel Services</t>
  </si>
  <si>
    <t>Program: Specialized Public Legal Services</t>
  </si>
  <si>
    <t>For the purpose of providing legal services to defendants of criminal and civil proceedings in special circumstances such as those related to individuals with mental health or intellectual disabilities; activities include training, certification, and oversight of specialized public defenders in addition to payments for client representation.</t>
  </si>
  <si>
    <t>Mental Health Legal Advisors Committee</t>
  </si>
  <si>
    <t>Program: Witness Protection Services</t>
  </si>
  <si>
    <t>For the purpose of protecting individuals essential to the investigation or prosecution of a criminal matter and whose participation places them in danger, as well as protecting those individuals who are placed in danger due to an association with the critical witness.</t>
  </si>
  <si>
    <t>Program Category: Trial Courts</t>
  </si>
  <si>
    <t>Program: Boston Municipal Court</t>
  </si>
  <si>
    <t>For the purpose of delivering judicial decisions to all citizens of the Commonwealth in matters concerning criminal offenses which do not require the imposition of a state prison sentence, civil contract, and tort actions.</t>
  </si>
  <si>
    <t>Trial Court</t>
  </si>
  <si>
    <t>Program: District Court</t>
  </si>
  <si>
    <t>For the purpose of delivering judicial decisions to citizens of the Commonwealth concerning a wide range of matters including criminal, civil, housing, juvenile, and mental health proceedings in their respective judicial districts.</t>
  </si>
  <si>
    <t>Program: Housing Court</t>
  </si>
  <si>
    <t>For the purpose of delivering judicial decisions to citizens of the Commonwealth in matters concerning the use of any real estate property, including activities conducted on that property that may impact the health, welfare, and safety of any resident, occupant, user or member of the general public and which are subject to regulation by local cities and towns under the state building code, state specialized codes, state sanitary code, and other applicable statutes and ordinances.</t>
  </si>
  <si>
    <t>Program: Juvenile Court</t>
  </si>
  <si>
    <t>For the purpose of delivering judicial decisions to citizens of the Commonwealth in matters related to delinquency, children in need of services, care and protection petitions, adult contributing to a delinquency of a minor, adoption, guardianship, termination of parental rights proceedings, and youthful offender cases.</t>
  </si>
  <si>
    <t>Program: Land Court</t>
  </si>
  <si>
    <t>For the purpose of delivering judicial decisions to citizens of the Commonwealth in matters related to registration of title to real estate property, all matters and disputes concerning such title after registration, foreclosures and redemption of real estate tax liens, and other real property matters.</t>
  </si>
  <si>
    <t>Program: Probate and Family Court</t>
  </si>
  <si>
    <t>For the purpose of delivering judicial decisions to citizens of the Commonwealth in matters related to divorce, paternity, child support, custody, visitation, adoption, termination of parental rights, abuse prevention, and probate matters involving jurisdiction over wills, administrations, guardianships, conservatorships and change of name.</t>
  </si>
  <si>
    <t>Program: Probation Commission Services</t>
  </si>
  <si>
    <t>For the purpose of ensuring the delivery of justice through investigations, community supervision of offenders/litigants, diversion of appropriate offenders from institutional sentences, mediations, service to victims, and the performance of other related community service functions.</t>
  </si>
  <si>
    <t>Program: Superior Court</t>
  </si>
  <si>
    <t>For the purpose of delivering judicial decisions to citizens of the Commonwealth in matters involving civil actions where equitable relief is sought and labor disputes where injunctive relief is sought.</t>
  </si>
  <si>
    <t>Program: Trial Court Administration</t>
  </si>
  <si>
    <t>For the purpose of delivering the services of the trial courts of the Commonwealth in a safe and effective manner; services include jury and witness expenses, court security, facility operations and maintenance, technology services, and other services used by the trial courts and their employees.</t>
  </si>
  <si>
    <t>Labor and Workforce Development</t>
  </si>
  <si>
    <t>Government Function: Labor and Workforce Development</t>
  </si>
  <si>
    <t>Program Category: Income Insurance</t>
  </si>
  <si>
    <t>Program: Unemployment Insurance</t>
  </si>
  <si>
    <t>For the purpose of providing economic stability through a weekly benefit payment to workers who are unemployed through no fault of their own and are actively seeking work.</t>
  </si>
  <si>
    <t>Program: Workers Compensation</t>
  </si>
  <si>
    <t>For the purpose of administering the workers' compensation system to provide prompt and fair compensation to workers who are injured or become sick on the job including taking action against employers that are in violation of the law. Activities include payment and adjustment of claims, utilization review, rehabilitation, investigations, and medical claims processing.</t>
  </si>
  <si>
    <t>Department of Industrial Accidents</t>
  </si>
  <si>
    <t>Program Category: Job Search and Placement</t>
  </si>
  <si>
    <t>Program: General Job Search and Placement</t>
  </si>
  <si>
    <t>For the purpose of providing job matching services and job search support to all job seekers, including health care workers.</t>
  </si>
  <si>
    <t>Department of Career Services</t>
  </si>
  <si>
    <t>Program: Refugee and Immigrant Employment Support</t>
  </si>
  <si>
    <t>For the purpose of assisting refugees and immigrants who face a wide range of cultural and linguistic barriers to employment and who are also receiving state benefits to achieve economic self-sufficiency.</t>
  </si>
  <si>
    <t>Program: Veterans Employment Support</t>
  </si>
  <si>
    <t>For the purpose of helping veterans transition to civilian work by developing a comprehensive job and training plan.</t>
  </si>
  <si>
    <t>Program: Youth Employment Support</t>
  </si>
  <si>
    <t>For the purpose of providing employment, educational and work readiness services to young people including tutoring and dropout prevention, English as a second language courses, leadership development, mentoring, and guidance counseling.</t>
  </si>
  <si>
    <t>Program Category: Labor Relations</t>
  </si>
  <si>
    <t>Program: Mediation and Adjudication of Labor Disputes</t>
  </si>
  <si>
    <t>For the purpose of assisting with the prevention of or prompt settlement of labor disputes.</t>
  </si>
  <si>
    <t>Department of Labor Relations</t>
  </si>
  <si>
    <t>Program: Wage Enforcement</t>
  </si>
  <si>
    <t>For the purpose of enforcing compliance with state and Federal wage and related labor laws through prosecution of offenders, education of employers and employees about prevailing wage, minimum wage, payment of wages, overtime, tip pooling, and child labor laws.</t>
  </si>
  <si>
    <t>Program Category: Labor and Workforce Development General Operations</t>
  </si>
  <si>
    <t>Program: Labor and Workforce Development Central Administration</t>
  </si>
  <si>
    <t>For the purpose of providing labor and workforce development business operations that support multiple programs and cannot be allocated to specific programmatic areas. Activities may include executive oversight, developing strategic plans, giving policy guidance, and other miscellaneous support functions.</t>
  </si>
  <si>
    <t>Office of the Secretary of Labor and Workforce Development</t>
  </si>
  <si>
    <t>Program: Labor and Workforce Development Contracts and Legal Services</t>
  </si>
  <si>
    <t>For the purpose of providing labor and workforce development contract and legal services that support multiple programs and cannot be allocated to specific programmatic areas. Activities may include general counsel, contract development, document review, claims defense and prosecution, and negotiation and mediation.</t>
  </si>
  <si>
    <t>Program: Labor and Workforce Development Human Resources</t>
  </si>
  <si>
    <t>For the purpose of providing human resource management for labor and workforce development that support multiple programs and cannot be allocated to specific programmatic areas. Activities may include hiring, recruiting, training, collective bargaining, employee evaluations, and professional development.</t>
  </si>
  <si>
    <t>Program: Labor and Workforce Development IT</t>
  </si>
  <si>
    <t>For the purpose of managing and supporting the labor and workforce development technology infrastructure including technical support for multiple programs that cannot be allocated to specific programmatic areas. Activities may include software development, application hosting, communication systems, data processing, and security services.</t>
  </si>
  <si>
    <t>Program: Labor and Workforce Development Planning, Accounting, and Finance</t>
  </si>
  <si>
    <t>For the purpose of providing labor and workforce development financial management, processing, and tracking that support multiple programs and cannot be allocated to specific programmatic areas. Activities may include budget development, grants management, transaction processing, financial reporting, and long range planning.</t>
  </si>
  <si>
    <t>Program Category: Training</t>
  </si>
  <si>
    <t>Program: Apprenticeships</t>
  </si>
  <si>
    <t>For the purpose of promoting and coordinating apprenticeships in the Commonwealth and developing new programs both in the traditional building trades as well as non-building trade areas.</t>
  </si>
  <si>
    <t>Program: General Training</t>
  </si>
  <si>
    <t>For the purpose of helping job seekers clients, including health care workers, gain employment experience and become job ready so that they can achieve economic self-sufficiency.</t>
  </si>
  <si>
    <t>Program: On the Job Training</t>
  </si>
  <si>
    <t>For the purpose of ensuring that employees or staff are fully knowledgeable and/or updated in all aspects of their work to efficiently complete their job functions through education and skill training.</t>
  </si>
  <si>
    <t>Program: SNAP Employment and Training</t>
  </si>
  <si>
    <t>For the purpose of providing Supplemental Nutrition Assistance Program (SNAP) participants with opportunities to gain skills, training, or work experience that will improve their employment prospects and reduce their reliance on SNAP benefits, thereby increasing the likelihood of gaining self-sufficiency.  It also offers a path to allow SNAP clients to meet work requirements as required by the Food Stamp Act.</t>
  </si>
  <si>
    <t>Program: Vocational Rehabilitation</t>
  </si>
  <si>
    <t>For the purpose of helping individuals with disabilities to obtain, maintain, or regain employment through training, career matching, and employer awareness.</t>
  </si>
  <si>
    <t>Program Category: Workplace Safety</t>
  </si>
  <si>
    <t>Program: Asbestos and Lead Licensing and Regulation</t>
  </si>
  <si>
    <t>For the purpose of reducing the incidence and severity of exposure to lead and asbestos for the Commonwealth's workers and other members of the general public by administering and enforcing de-leading regulations, licensure, notification, and safe work practice; and collaborating with community partners in public health, housing, and the building trades through licensure, prescribing safe work practices, site visits and analytical services related to asbestos exposure.</t>
  </si>
  <si>
    <t>Department of Labor Standards</t>
  </si>
  <si>
    <t>Program: General Workplace Safety</t>
  </si>
  <si>
    <t>For the purpose of providing analytical and technical support to engineers and inspectors as well as to unions, local boards of health, and state agencies by visiting workplaces throughout the Commonwealth and evaluating them to identify and subsequently control and eliminate hazards in the workplace.</t>
  </si>
  <si>
    <t>Public Safety</t>
  </si>
  <si>
    <t>Government Function: Public Safety</t>
  </si>
  <si>
    <t>Program Category: Correctional Care, Custody, and Supervision</t>
  </si>
  <si>
    <t>Program: Correctional Facility Operations</t>
  </si>
  <si>
    <t>For the purpose of providing care and custody for offenders within state correctional facilities, including administration, security, staffing, offender related costs, operations and maintenance.</t>
  </si>
  <si>
    <t>Department of Correction</t>
  </si>
  <si>
    <t>Program: Jails and Houses of Corrections Operations</t>
  </si>
  <si>
    <t>For the purpose of protecting society from criminal offenders with short sentences and detained persons awaiting trial by housing inmates in the least restrictive security level that is practical while providing offenders with opportunity for treatment to promote successful re-integration into the community.</t>
  </si>
  <si>
    <t>Barnstable Sheriffs Department</t>
  </si>
  <si>
    <t>Bristol Sheriffs Department</t>
  </si>
  <si>
    <t>Dukes Sheriffs Department</t>
  </si>
  <si>
    <t>Essex Sheriffs Department</t>
  </si>
  <si>
    <t>Franklin Sheriffs Department</t>
  </si>
  <si>
    <t>Hampden Sheriffs Department</t>
  </si>
  <si>
    <t>Hampshire Sheriffs Department</t>
  </si>
  <si>
    <t>Massachusetts Sheriffs Association</t>
  </si>
  <si>
    <t>Middlesex Sheriffs Department</t>
  </si>
  <si>
    <t>Nantucket Sheriffs Department</t>
  </si>
  <si>
    <t>Norfolk Sheriffs Department</t>
  </si>
  <si>
    <t>Plymouth Sheriffs Department</t>
  </si>
  <si>
    <t>Suffolk Sheriffs Department</t>
  </si>
  <si>
    <t>Worcester Sheriffs Department</t>
  </si>
  <si>
    <t>Program: Offender Education/Vocation</t>
  </si>
  <si>
    <t>For the purpose of providing comprehensive academic and vocational training programs and services for offenders including educational counseling services, and administering the Adult Basic Education and General Education Development Diploma tests.</t>
  </si>
  <si>
    <t>Program: Offender Healthcare (Medical, Dental and Mental Health)</t>
  </si>
  <si>
    <t>For the purpose of providing medical, dental, and mental health services to offenders consistent with nationally recognized correctional and community standards of care.</t>
  </si>
  <si>
    <t>Program: Offender Re-entry Programs</t>
  </si>
  <si>
    <t>For the purpose of providing evidenced based programming that targets  major risk factors associated with criminality in order to support offender re-entry into the community, including  volunteer and correctional industries as well as counseling and guidance.</t>
  </si>
  <si>
    <t>Criminal History Systems Board</t>
  </si>
  <si>
    <t>Program: Parole Services</t>
  </si>
  <si>
    <t>For the purpose of promoting public safety through the responsible reintegration of offenders into the community through supervised conditional release while acknowledging the impact on victims and their families.</t>
  </si>
  <si>
    <t>Program Category: Crime Prevention</t>
  </si>
  <si>
    <t>Program: Criminal Justice Information Services</t>
  </si>
  <si>
    <t>For the purpose of providing law enforcement and criminal justice agencies within the state and across the nation secure access to state and interstate criminal history record information, protective orders, missing and wanted person files, drivers' license and motor vehicle information, firearms licensing and gun sales transactions, and other critical criminal justice information.</t>
  </si>
  <si>
    <t>Program: Fusion Center Investigations</t>
  </si>
  <si>
    <t>For the purpose of collecting and gathering threat related information concerning suspicious incidents that appear isolated but are actually part of a larger criminal enterprise, including investigating the cause and manner of death in violent or unexplained situations.</t>
  </si>
  <si>
    <t>Office of the Chief Medical Examiner</t>
  </si>
  <si>
    <t>Program: Sex Offender Registry Services</t>
  </si>
  <si>
    <t>For the purpose of promoting public safety and preventing further victimization through registration and classification of convicted sex offenders by risk of re-offense and degree of danger; dissemination of information on offenders who live, work and/or attend institutions of higher learning; and support for victims.</t>
  </si>
  <si>
    <t>Program: Youth Crime and Youth Violence Prevention</t>
  </si>
  <si>
    <t>For the purpose of providing multi-disciplinary approaches to reduce youth crime and promote violence prevention, including outreach and engagement activities, provision of opportunities, and community mobilization.</t>
  </si>
  <si>
    <t>Program Category: Homeland Security</t>
  </si>
  <si>
    <t>Program: Air National Guard</t>
  </si>
  <si>
    <t>For the purpose of funding the state portion of the joint federal/state maintenance of air wings and base facilities in support of air sovereignty, intelligence operations and training of Air Guard personnel.</t>
  </si>
  <si>
    <t>Program: Army National Guard</t>
  </si>
  <si>
    <t>For the purpose of maintaining armories and guard facilities, training and equipping personnel, and providing the state share of federal funding for Army National Guard Cooperative Agreement grants.</t>
  </si>
  <si>
    <t>Program: Emergency Management and Operations</t>
  </si>
  <si>
    <t>For the purpose of enhancing the Commonwealth's capacity to  deal with hazardous and emergency situations, including natural disasters and technological and man-made hazards through planning and preparedness, hazard mitigation, 24/7 response and recovery capabilities, and mock disaster preparedness drills.</t>
  </si>
  <si>
    <t>Department of Fire Services</t>
  </si>
  <si>
    <t>Department of State Police</t>
  </si>
  <si>
    <t>Massachusetts Emergency Management Agency</t>
  </si>
  <si>
    <t>Program: Fire Training, Prevention, and Safety Services</t>
  </si>
  <si>
    <t>For the purpose of promoting and enhancing public and firefighter safety through firefighter training, public education, policy development, code enforcement, fire investigation, and emergency response, including  protecting the property within the Massachusetts Military Reservation, Otis Air National Guard Base and Coast Guard Air Station Cape Cod, and providing mutual aid to localities in the Commonwealth.</t>
  </si>
  <si>
    <t>Program Category: Policing and Law Enforcement</t>
  </si>
  <si>
    <t>Program: Forensic Science Group / Crime Lab</t>
  </si>
  <si>
    <t>For the purpose of providing modern forensic services such as DNA analysis, fingerprint identification, and chemical analysis.</t>
  </si>
  <si>
    <t>Program: Highway Patrol and Traffic Field Services</t>
  </si>
  <si>
    <t>For the purpose of reducing motor vehicle accidents, ensuring the safe flow of traffic, apprehension and prosecution of criminals and assisting municipal law enforcement agencies to effectively respond to large scale public safety emergencies through the utilization of specialized tactical resources.</t>
  </si>
  <si>
    <t>Program: Municipal Police Training</t>
  </si>
  <si>
    <t>For the purpose of setting and enforcing training standards and facilitating the delivery of state-of-the-art training for municipal, University of Massachusetts, and environmental police officers of the Commonwealth.</t>
  </si>
  <si>
    <t>Municipal Police Training Committee</t>
  </si>
  <si>
    <t>Program: State Police Communications</t>
  </si>
  <si>
    <t>For the purpose of providing the Commonwealth's public safety agencies with a communication network that is interoperable and fully compatible with industry standards including call answering services for wireless 911 calls.</t>
  </si>
  <si>
    <t>Program: State Police Detective Investigations</t>
  </si>
  <si>
    <t>For the purpose of reducing criminal activity in the Commonwealth in cooperation with local and federal law enforcement agencies by gathering, analyzing and reporting criminal activity within the state, and by investigating crime for the purpose of identifying, apprehending and prosecuting perpetrators.</t>
  </si>
  <si>
    <t>Program: State Police Recruiting and Training</t>
  </si>
  <si>
    <t>For the purpose of providing recruit and in-service training to Massachusetts State Police officers and professional development courses to local, state and federal law enforcement.</t>
  </si>
  <si>
    <t>Program: State Police Specialty Units</t>
  </si>
  <si>
    <t>For the purpose of providing federal, state and local law enforcement agencies specialty response units including airborne, marine, tactical and K-9 services in a shared service model.</t>
  </si>
  <si>
    <t>Program Category: Public Safety General Operations</t>
  </si>
  <si>
    <t>Program: Public Safety Central Administration</t>
  </si>
  <si>
    <t>For the purpose of providing public safety business operations that support multiple programs and cannot be allocated to specific programmatic areas. Activities may include executive oversight, developing strategic plans, giving policy guidance, and other miscellaneous support functions.</t>
  </si>
  <si>
    <t>Program: Public Safety Contracts and Legal Services</t>
  </si>
  <si>
    <t>For the purpose of providing public safety contract and legal services that support multiple programs and cannot be allocated to specific programmatic areas. Activities may include general counsel, contract development, document review, claims defense and prosecution, and negotiation and mediation.</t>
  </si>
  <si>
    <t>Program: Public Safety Facilities</t>
  </si>
  <si>
    <t>For the purpose of managing and maintaining public safety facilities, including leased space, that support multiple programs and cannot be allocated to specific programmatic areas. Activities may include property construction, improvements, and maintenance in addition to plant operations and utility costs.</t>
  </si>
  <si>
    <t>Program: Public Safety Human Resources</t>
  </si>
  <si>
    <t>For the purpose of providing human resource management for public safety that supports multiple programs and cannot be allocated to specific programmatic areas. Activities may include hiring, recruiting, training, collective bargaining, employee evaluations, and professional development.</t>
  </si>
  <si>
    <t>Program: Public Safety IT</t>
  </si>
  <si>
    <t>For the purpose of managing and supporting the public safety technology infrastructure including technical support for multiple programs that cannot be allocated to specific programmatic areas. Activities may include software development, application hosting, communication systems, data processing, and security services.</t>
  </si>
  <si>
    <t>Program: Public Safety Planning, Accounting, and Finance</t>
  </si>
  <si>
    <t>For the purpose of providing public safety financial management, processing, and tracking that support multiple programs and cannot be allocated to specific programmatic areas. Activities may include budget development, grants management, transaction processing, financial reporting, and long range planning.</t>
  </si>
  <si>
    <t>Program: Public Safety Procurement</t>
  </si>
  <si>
    <t>For the purpose of acquiring goods and services for public safety that support multiple programs and cannot be allocated to specific programmatic areas. Activities may include proposal development, vendor selection, distribution of goods, and purchase negotiations.</t>
  </si>
  <si>
    <t>Program Category: Public Safety Regulations</t>
  </si>
  <si>
    <t>Program: Building Safety Inspections and Code Enforcement</t>
  </si>
  <si>
    <t>For the purpose of ensuring public safety and compliance with established codes and standards through permitting, inspections, and licensing of professionals and equipment, including buildings and structures, elevators, boilers, pressure vessels, and amusement devises as well as ensuring accessibility to buildings for all individuals.</t>
  </si>
  <si>
    <t>Department of Public Safety</t>
  </si>
  <si>
    <t>Program: Building Safety Permits and Licensure</t>
  </si>
  <si>
    <t>For the purpose of safeguarding the public through proper permitting and ensuring that appropriately licensed personnel perform regulated tasks such as supervising building construction; installing elevators, boilers, and pressure vessels; operating certain types of equipment such as amusement rides or hoisting equipment; as well as ensuring accessibility into and around buildings and structures for individuals with physical limitations.</t>
  </si>
  <si>
    <t>Program: Fire Arm Licensing and Registration</t>
  </si>
  <si>
    <t>For the purpose of maintaining a database of firearm licenses, recording firearms sales by gun dealers and private transfers of weapons as well as providing a resource for the public and law enforcement agencies to answer questions regarding the Commonwealth's gun laws.</t>
  </si>
  <si>
    <t>Transportation</t>
  </si>
  <si>
    <t>Government Function: Transportation</t>
  </si>
  <si>
    <t>Program Category: Aeronautics</t>
  </si>
  <si>
    <t>Program: Airport Administration</t>
  </si>
  <si>
    <t>For the purpose of oversight of aviation investments, airport improvements, aviation education outreach, safety and security at the Commonwealth's public use airports.</t>
  </si>
  <si>
    <t>Program: Airport Improvements</t>
  </si>
  <si>
    <t>For the purpose of effective management of aviation capital improvement programs at the Commonwealth's public use airports.</t>
  </si>
  <si>
    <t>Program Category: Rail and Transit</t>
  </si>
  <si>
    <t>Program: Rail and Transit Administration</t>
  </si>
  <si>
    <t>For the purpose of administrative oversight of Regional Transit Authorities along with essential functions associated with awarding, distributing, and managing transit grants at the State and Federal level.</t>
  </si>
  <si>
    <t>Program: Rail and Transit Infrastructure</t>
  </si>
  <si>
    <t>For the purpose of providing capital assistance to the Commonwealth's Regional Transit Authorities</t>
  </si>
  <si>
    <t>Program: Regional Transit Service</t>
  </si>
  <si>
    <t>For the purpose of supporting the operations and maintenance of the Commonwealth Regional Transit Agencies.</t>
  </si>
  <si>
    <t>Program Category: Registry of Motor Vehicles</t>
  </si>
  <si>
    <t>Program: Accident Records</t>
  </si>
  <si>
    <t>For the purpose of maintaining motor vehicle crash data and records that can be used to improve roadway safety.</t>
  </si>
  <si>
    <t>Program: Administrative Sanctions, License and Registration Suspensions</t>
  </si>
  <si>
    <t>For the purpose of managing resources dedicated to support the Registry of Motor Vehicles statutory and regulatory obligations to impose administrative sanctions, including suspension actions on licensees and vehicle registrations.</t>
  </si>
  <si>
    <t>Program: Commercial Carrier Oversight</t>
  </si>
  <si>
    <t>For the purpose of overseeing the rates charged by tow companies and safety practices of common carriers used to transport passengers and property including licensing all intra-state Massachusetts based motor bus companies and licensing school bus drivers.</t>
  </si>
  <si>
    <t>Program: Development &amp; Support for Registry Customer Services</t>
  </si>
  <si>
    <t>For the purpose of managing resources dedicated to providing customers with more efficient ways of conducting registry transactions, including supporting online transaction to reduce the number of customers using physical registry locations.</t>
  </si>
  <si>
    <t>Program: Driver Fraud Prevention and Detection</t>
  </si>
  <si>
    <t>For the purpose of detecting and preventing driver fraud to preserve the integrity of the Commonwealth's driver licensing and registration system.</t>
  </si>
  <si>
    <t>Program: Driver Licensing, Registrations, Titles, and Inspections</t>
  </si>
  <si>
    <t>For the purpose of managing resources to support driver licensing, vehicle registration and title services; ensuring the integrity of the state's motor vehicle inspection network; and ensuring the safety of the Commonwealth's student transportation fleet by conducting statutorily mandated school bus inspections.</t>
  </si>
  <si>
    <t>Program: Merit Rating Board Administration</t>
  </si>
  <si>
    <t>For the purpose of recording motor vehicle citation information for the Safe Driver Insurance Plan (SDIP) for use by the insurance industry and the Registry of Motor Vehicles, including updates to operator driving records, and imposition of administrative sanctions.</t>
  </si>
  <si>
    <t>Program: Registry Administration</t>
  </si>
  <si>
    <t>For the purpose of supporting the executive management of the Registry of Motor Vehicles, as well as external customer relations and outreach functions.</t>
  </si>
  <si>
    <t>Program: Registry Branch Operations</t>
  </si>
  <si>
    <t>For the purpose of operating and improving customer service functions at Registry of Motor Vehicle branch locations.</t>
  </si>
  <si>
    <t>Program Category: Roads, Bridges, and Tunnels</t>
  </si>
  <si>
    <t>Program: Road, Bridge, and Tunnel Construction and Design</t>
  </si>
  <si>
    <t>For the purpose of implementing smart and innovative construction and design of road, bridge, and tunnel projects across the Commonwealth.</t>
  </si>
  <si>
    <t>Program: Road, Bridge, and Tunnel Operations and Maintenance</t>
  </si>
  <si>
    <t>For the purpose of operating and maintaining the Commonwealth's road, bridges, and tunnels to keep drivers safe.</t>
  </si>
  <si>
    <t>Program: Transportation Safety</t>
  </si>
  <si>
    <t>For the purpose of ensuring roadway safety through highway patrol and regulation.</t>
  </si>
  <si>
    <t>Program Category: Transportation General Operations and Administration</t>
  </si>
  <si>
    <t>Program: Transportation Central Administration</t>
  </si>
  <si>
    <t>For the purpose of providing transportation business operations that support multiple programs and cannot be allocated to specific programmatic areas. Activities may include executive oversight, developing strategic plans, giving policy guidance, and other miscellaneous support functions.</t>
  </si>
  <si>
    <t>Program: Transportation Contracts and Legal Services</t>
  </si>
  <si>
    <t>For the purpose of providing transportation contract and legal services that support multiple programs and cannot be allocated to specific programmatic areas. Activities may include general counsel, contract development, document review, claims defense and prosecution, and negotiation and mediation.</t>
  </si>
  <si>
    <t>Program: Transportation Facilities</t>
  </si>
  <si>
    <t>For the purpose of managing and maintaining transportation facilities, including leased space, that support multiple programs and cannot be allocated to specific programmatic areas. Activities may include property construction, improvements, and maintenance in addition to plant operations and utility costs.</t>
  </si>
  <si>
    <t>Program: Transportation Human Resources</t>
  </si>
  <si>
    <t>For the purpose of providing human resource management for transportation that supports multiple programs and cannot be allocated to specific programmatic areas. Activities may include hiring, recruiting, training, collective bargaining, employee evaluations, and professional development.</t>
  </si>
  <si>
    <t>Program: Transportation IT</t>
  </si>
  <si>
    <t>For the purpose of managing and supporting the transportation technology infrastructure including technical support for multiple programs that cannot be allocated to specific programmatic areas. Activities may include software development, application hosting, communication systems, data processing, and security services.</t>
  </si>
  <si>
    <t>Program: Transportation Planning, Accounting, and Finance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</si>
</sst>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000_);_(* \(#,##0.000\);_(* &quot;-&quot;??_);_(@_)"/>
    <numFmt numFmtId="171" formatCode="_(&quot;$&quot;* #,##0.000_);_(&quot;$&quot;* \(#,##0.000\);_(&quot;$&quot;* &quot;-&quot;??_);_(@_)"/>
    <numFmt numFmtId="172" formatCode="_(&quot;$&quot;* #,##0.0_);_(&quot;$&quot;* \(#,##0.0\);_(&quot;$&quot;* &quot;-&quot;??_);_(@_)"/>
    <numFmt numFmtId="173" formatCode="_(&quot;$&quot;* #,##0_);_(&quot;$&quot;* \(#,##0\);_(&quot;$&quot;* &quot;-&quot;??_);_(@_)"/>
    <numFmt numFmtId="174" formatCode="0.0%"/>
  </numFmts>
  <fonts count="7">
    <font>
      <sz val="10"/>
      <name val="Arial"/>
      <family val="0"/>
    </font>
    <font>
      <sz val="9"/>
      <color indexed="8"/>
      <name val="Arial"/>
      <family val="2"/>
    </font>
    <font>
      <b/>
      <sz val="9"/>
      <color indexed="8"/>
      <name val="Arial"/>
      <family val="2"/>
    </font>
    <font>
      <b/>
      <i/>
      <sz val="9"/>
      <color indexed="8"/>
      <name val="Arial"/>
      <family val="2"/>
    </font>
    <font>
      <sz val="8"/>
      <name val="Arial"/>
      <family val="0"/>
    </font>
    <font>
      <b/>
      <sz val="10"/>
      <name val="Arial"/>
      <family val="2"/>
    </font>
    <font>
      <b/>
      <sz val="10"/>
      <color indexed="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5">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left" wrapText="1" indent="1"/>
    </xf>
    <xf numFmtId="0" fontId="2" fillId="0" borderId="0" xfId="0" applyFont="1" applyAlignment="1">
      <alignment horizontal="left" wrapText="1" indent="1"/>
    </xf>
    <xf numFmtId="0" fontId="3" fillId="0" borderId="0" xfId="0" applyFont="1" applyAlignment="1">
      <alignment horizontal="left" wrapText="1" indent="1"/>
    </xf>
    <xf numFmtId="0" fontId="1" fillId="0" borderId="0" xfId="0" applyFont="1" applyAlignment="1">
      <alignment horizontal="left" wrapText="1" indent="1"/>
    </xf>
    <xf numFmtId="0" fontId="2" fillId="2" borderId="1" xfId="0" applyFont="1" applyFill="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6" fontId="2" fillId="2" borderId="3" xfId="0" applyNumberFormat="1" applyFont="1" applyFill="1" applyBorder="1" applyAlignment="1">
      <alignment horizontal="left" vertical="top" wrapText="1" indent="1"/>
    </xf>
    <xf numFmtId="0" fontId="1" fillId="2" borderId="3" xfId="0" applyFont="1" applyFill="1" applyBorder="1" applyAlignment="1">
      <alignment horizontal="left" vertical="top" wrapText="1" indent="1"/>
    </xf>
    <xf numFmtId="6" fontId="1" fillId="2" borderId="3" xfId="0" applyNumberFormat="1" applyFont="1" applyFill="1" applyBorder="1" applyAlignment="1">
      <alignment horizontal="left" vertical="top" wrapText="1" indent="1"/>
    </xf>
    <xf numFmtId="0" fontId="0" fillId="0" borderId="0" xfId="0" applyAlignment="1">
      <alignment horizontal="right"/>
    </xf>
    <xf numFmtId="43" fontId="0" fillId="0" borderId="0" xfId="0" applyNumberFormat="1" applyAlignment="1">
      <alignment/>
    </xf>
    <xf numFmtId="0" fontId="2" fillId="3" borderId="0" xfId="0" applyFont="1" applyFill="1" applyAlignment="1">
      <alignment horizontal="left" wrapText="1" indent="1"/>
    </xf>
    <xf numFmtId="0" fontId="0" fillId="3" borderId="0" xfId="0" applyFill="1" applyAlignment="1">
      <alignment/>
    </xf>
    <xf numFmtId="43" fontId="2" fillId="3" borderId="0" xfId="15" applyFont="1" applyFill="1" applyAlignment="1">
      <alignment horizontal="left" wrapText="1" indent="1"/>
    </xf>
    <xf numFmtId="43" fontId="0" fillId="3" borderId="0" xfId="15" applyFill="1" applyAlignment="1">
      <alignment/>
    </xf>
    <xf numFmtId="43" fontId="0" fillId="3" borderId="0" xfId="0" applyNumberFormat="1" applyFill="1" applyAlignment="1">
      <alignment/>
    </xf>
    <xf numFmtId="43" fontId="0" fillId="4" borderId="0" xfId="0" applyNumberFormat="1" applyFill="1" applyAlignment="1">
      <alignment/>
    </xf>
    <xf numFmtId="169" fontId="0" fillId="3" borderId="0" xfId="0" applyNumberFormat="1" applyFill="1" applyAlignment="1">
      <alignment/>
    </xf>
    <xf numFmtId="169" fontId="0" fillId="4" borderId="0" xfId="0" applyNumberFormat="1" applyFill="1" applyAlignment="1">
      <alignment/>
    </xf>
    <xf numFmtId="0" fontId="5" fillId="0" borderId="0" xfId="0" applyFont="1" applyAlignment="1">
      <alignment/>
    </xf>
    <xf numFmtId="0" fontId="2" fillId="3" borderId="4" xfId="0" applyFont="1" applyFill="1" applyBorder="1" applyAlignment="1">
      <alignment horizontal="left" wrapText="1" indent="1"/>
    </xf>
    <xf numFmtId="0" fontId="5" fillId="3" borderId="4" xfId="0" applyFont="1" applyFill="1" applyBorder="1" applyAlignment="1">
      <alignment horizontal="center"/>
    </xf>
    <xf numFmtId="43" fontId="2" fillId="3" borderId="4" xfId="15" applyFont="1" applyFill="1" applyBorder="1" applyAlignment="1">
      <alignment horizontal="left" wrapText="1" indent="1"/>
    </xf>
    <xf numFmtId="43" fontId="0" fillId="3" borderId="4" xfId="15" applyFill="1" applyBorder="1" applyAlignment="1">
      <alignment/>
    </xf>
    <xf numFmtId="43" fontId="0" fillId="3" borderId="4" xfId="0" applyNumberFormat="1" applyFill="1" applyBorder="1" applyAlignment="1">
      <alignment/>
    </xf>
    <xf numFmtId="43" fontId="0" fillId="4" borderId="4" xfId="0" applyNumberFormat="1" applyFill="1" applyBorder="1" applyAlignment="1">
      <alignment/>
    </xf>
    <xf numFmtId="169" fontId="0" fillId="3" borderId="4" xfId="15" applyNumberFormat="1" applyFill="1" applyBorder="1" applyAlignment="1">
      <alignment/>
    </xf>
    <xf numFmtId="169" fontId="0" fillId="3" borderId="4" xfId="0" applyNumberFormat="1" applyFill="1" applyBorder="1" applyAlignment="1">
      <alignment/>
    </xf>
    <xf numFmtId="169" fontId="0" fillId="4" borderId="4" xfId="0" applyNumberFormat="1" applyFill="1" applyBorder="1" applyAlignment="1">
      <alignment/>
    </xf>
    <xf numFmtId="0" fontId="2" fillId="3" borderId="0" xfId="0" applyFont="1" applyFill="1" applyBorder="1" applyAlignment="1">
      <alignment horizontal="left" wrapText="1" indent="1"/>
    </xf>
    <xf numFmtId="169" fontId="0" fillId="3" borderId="0" xfId="0" applyNumberFormat="1" applyFill="1" applyBorder="1" applyAlignment="1">
      <alignment/>
    </xf>
    <xf numFmtId="169" fontId="0" fillId="4" borderId="0" xfId="0" applyNumberFormat="1" applyFill="1" applyBorder="1" applyAlignment="1">
      <alignment/>
    </xf>
    <xf numFmtId="173" fontId="0" fillId="0" borderId="0" xfId="17" applyNumberFormat="1" applyAlignment="1">
      <alignment/>
    </xf>
    <xf numFmtId="173" fontId="0" fillId="0" borderId="0" xfId="0" applyNumberFormat="1" applyAlignment="1">
      <alignment/>
    </xf>
    <xf numFmtId="9" fontId="0" fillId="0" borderId="0" xfId="19" applyAlignment="1">
      <alignment/>
    </xf>
    <xf numFmtId="174" fontId="0" fillId="0" borderId="0" xfId="19" applyNumberFormat="1" applyAlignment="1">
      <alignment/>
    </xf>
    <xf numFmtId="174" fontId="0" fillId="0" borderId="0" xfId="19" applyNumberFormat="1" applyFont="1" applyAlignment="1">
      <alignment/>
    </xf>
    <xf numFmtId="9" fontId="0" fillId="0" borderId="0" xfId="0" applyNumberFormat="1" applyAlignment="1">
      <alignment/>
    </xf>
    <xf numFmtId="174" fontId="0" fillId="0" borderId="0" xfId="0" applyNumberFormat="1" applyAlignment="1">
      <alignment/>
    </xf>
    <xf numFmtId="0" fontId="2" fillId="2" borderId="1" xfId="0" applyFont="1" applyFill="1" applyBorder="1" applyAlignment="1">
      <alignment horizontal="left" vertical="top" wrapText="1" indent="1"/>
    </xf>
    <xf numFmtId="0" fontId="2" fillId="2" borderId="2" xfId="0" applyFont="1" applyFill="1" applyBorder="1" applyAlignment="1">
      <alignment horizontal="left" vertical="top" wrapText="1" indent="1"/>
    </xf>
    <xf numFmtId="4" fontId="6" fillId="0" borderId="0" xfId="0" applyNumberFormat="1" applyFont="1" applyAlignment="1">
      <alignment/>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
  <sheetViews>
    <sheetView tabSelected="1" workbookViewId="0" topLeftCell="A1">
      <selection activeCell="D30" sqref="D30"/>
    </sheetView>
  </sheetViews>
  <sheetFormatPr defaultColWidth="9.140625" defaultRowHeight="12.75"/>
  <sheetData>
    <row r="1" ht="12.75">
      <c r="A1" t="s">
        <v>11</v>
      </c>
    </row>
    <row r="3" ht="12.75">
      <c r="A3" t="s">
        <v>12</v>
      </c>
    </row>
    <row r="5" ht="12.75">
      <c r="A5" t="s">
        <v>13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485"/>
  <sheetViews>
    <sheetView workbookViewId="0" topLeftCell="A1">
      <selection activeCell="C3" sqref="C3"/>
    </sheetView>
  </sheetViews>
  <sheetFormatPr defaultColWidth="9.140625" defaultRowHeight="12.75"/>
  <cols>
    <col min="1" max="1" width="71.28125" style="0" customWidth="1"/>
    <col min="2" max="3" width="18.28125" style="0" customWidth="1"/>
  </cols>
  <sheetData>
    <row r="1" spans="1:3" ht="12.75">
      <c r="A1" s="22" t="str">
        <f>+A11</f>
        <v>Education</v>
      </c>
      <c r="B1" s="23" t="s">
        <v>482</v>
      </c>
      <c r="C1" s="23" t="s">
        <v>483</v>
      </c>
    </row>
    <row r="2" spans="1:3" ht="12.75">
      <c r="A2" s="24" t="s">
        <v>33</v>
      </c>
      <c r="B2" s="28">
        <f>SUMIF($A$13:$A1001,$A2,B$13:B1001)</f>
        <v>6536251909</v>
      </c>
      <c r="C2" s="28">
        <f>SUMIF($A$13:$A1001,$A2,C$13:C1001)</f>
        <v>6715147704</v>
      </c>
    </row>
    <row r="3" spans="1:3" ht="12.75">
      <c r="A3" s="22" t="s">
        <v>49</v>
      </c>
      <c r="B3" s="28">
        <f>SUMIF($A$13:$A1002,$A3,B$13:B1002)</f>
        <v>277811292</v>
      </c>
      <c r="C3" s="28">
        <f>SUMIF($A$13:$A1002,$A3,C$13:C1002)</f>
        <v>302116156</v>
      </c>
    </row>
    <row r="4" spans="1:3" ht="12.75">
      <c r="A4" s="22" t="s">
        <v>196</v>
      </c>
      <c r="B4" s="28">
        <f>SUMIF($A$13:$A1003,$A4,B$13:B1003)</f>
        <v>918787037</v>
      </c>
      <c r="C4" s="28">
        <f>SUMIF($A$13:$A1003,$A4,C$13:C1003)</f>
        <v>897196004</v>
      </c>
    </row>
    <row r="5" spans="1:3" ht="12.75">
      <c r="A5" s="22" t="s">
        <v>41</v>
      </c>
      <c r="B5" s="28">
        <f>SUMIF($A$13:$A1004,$A5,B$13:B1004)</f>
        <v>35619102</v>
      </c>
      <c r="C5" s="28">
        <f>SUMIF($A$13:$A1004,$A5,C$13:C1004)</f>
        <v>36572546</v>
      </c>
    </row>
    <row r="6" spans="1:3" ht="12.75">
      <c r="A6" s="22" t="s">
        <v>34</v>
      </c>
      <c r="B6" s="28">
        <f>SUMIF($A$13:$A1005,$A6,B$13:B1005)</f>
        <v>7768469340</v>
      </c>
      <c r="C6" s="28">
        <f>SUMIF($A$13:$A1005,$A6,C$13:C1005)</f>
        <v>7951032412</v>
      </c>
    </row>
    <row r="7" spans="1:3" ht="12.75">
      <c r="A7" s="22" t="s">
        <v>3</v>
      </c>
      <c r="B7" s="26">
        <f>SUM(B2:B5)-B6</f>
        <v>0</v>
      </c>
      <c r="C7" s="26">
        <f>SUM(C2:C5)-C6</f>
        <v>-2</v>
      </c>
    </row>
    <row r="8" spans="1:3" ht="12.75">
      <c r="A8" s="13" t="s">
        <v>5</v>
      </c>
      <c r="B8" s="14"/>
      <c r="C8" s="19">
        <v>7951000000</v>
      </c>
    </row>
    <row r="9" spans="1:4" ht="12.75">
      <c r="A9" s="13" t="s">
        <v>6</v>
      </c>
      <c r="B9" s="14"/>
      <c r="C9" s="20">
        <f>+C8-C6</f>
        <v>-32412</v>
      </c>
      <c r="D9" s="21"/>
    </row>
    <row r="11" ht="12.75">
      <c r="A11" s="2" t="s">
        <v>7</v>
      </c>
    </row>
    <row r="13" ht="12.75">
      <c r="A13" s="2" t="s">
        <v>8</v>
      </c>
    </row>
    <row r="14" ht="12.75">
      <c r="A14" s="2" t="s">
        <v>9</v>
      </c>
    </row>
    <row r="15" ht="12.75">
      <c r="A15" s="3" t="s">
        <v>10</v>
      </c>
    </row>
    <row r="16" ht="36.75" thickBot="1">
      <c r="A16" s="4" t="s">
        <v>300</v>
      </c>
    </row>
    <row r="17" spans="1:3" ht="12.75">
      <c r="A17" s="41" t="s">
        <v>27</v>
      </c>
      <c r="B17" s="5" t="s">
        <v>28</v>
      </c>
      <c r="C17" s="5" t="s">
        <v>30</v>
      </c>
    </row>
    <row r="18" spans="1:3" ht="24.75" thickBot="1">
      <c r="A18" s="42"/>
      <c r="B18" s="6" t="s">
        <v>29</v>
      </c>
      <c r="C18" s="6" t="s">
        <v>31</v>
      </c>
    </row>
    <row r="19" spans="1:3" ht="13.5" thickBot="1">
      <c r="A19" s="7" t="s">
        <v>301</v>
      </c>
      <c r="B19" s="8">
        <v>10097985</v>
      </c>
      <c r="C19" s="8">
        <v>10356076</v>
      </c>
    </row>
    <row r="20" spans="1:3" ht="13.5" thickBot="1">
      <c r="A20" s="9" t="s">
        <v>33</v>
      </c>
      <c r="B20" s="10">
        <v>7761517</v>
      </c>
      <c r="C20" s="10">
        <v>8019607</v>
      </c>
    </row>
    <row r="21" spans="1:3" ht="13.5" thickBot="1">
      <c r="A21" s="9" t="s">
        <v>196</v>
      </c>
      <c r="B21" s="10">
        <v>2336468</v>
      </c>
      <c r="C21" s="10">
        <v>2336469</v>
      </c>
    </row>
    <row r="22" spans="1:3" ht="13.5" thickBot="1">
      <c r="A22" s="7" t="s">
        <v>302</v>
      </c>
      <c r="B22" s="8">
        <v>18236938</v>
      </c>
      <c r="C22" s="8">
        <v>19264182</v>
      </c>
    </row>
    <row r="23" spans="1:3" ht="13.5" thickBot="1">
      <c r="A23" s="9" t="s">
        <v>33</v>
      </c>
      <c r="B23" s="10">
        <v>18236938</v>
      </c>
      <c r="C23" s="10">
        <v>19264182</v>
      </c>
    </row>
    <row r="24" spans="1:3" ht="13.5" thickBot="1">
      <c r="A24" s="7" t="s">
        <v>34</v>
      </c>
      <c r="B24" s="8">
        <v>28334923</v>
      </c>
      <c r="C24" s="8">
        <v>29620258</v>
      </c>
    </row>
    <row r="26" ht="12.75">
      <c r="A26" s="2" t="s">
        <v>8</v>
      </c>
    </row>
    <row r="27" ht="12.75">
      <c r="A27" s="2" t="s">
        <v>9</v>
      </c>
    </row>
    <row r="28" ht="12.75">
      <c r="A28" s="3" t="s">
        <v>303</v>
      </c>
    </row>
    <row r="29" ht="24.75" thickBot="1">
      <c r="A29" s="4" t="s">
        <v>304</v>
      </c>
    </row>
    <row r="30" spans="1:3" ht="12.75">
      <c r="A30" s="41" t="s">
        <v>27</v>
      </c>
      <c r="B30" s="5" t="s">
        <v>28</v>
      </c>
      <c r="C30" s="5" t="s">
        <v>30</v>
      </c>
    </row>
    <row r="31" spans="1:3" ht="24.75" thickBot="1">
      <c r="A31" s="42"/>
      <c r="B31" s="6" t="s">
        <v>29</v>
      </c>
      <c r="C31" s="6" t="s">
        <v>31</v>
      </c>
    </row>
    <row r="32" spans="1:3" ht="13.5" thickBot="1">
      <c r="A32" s="7" t="s">
        <v>301</v>
      </c>
      <c r="B32" s="8">
        <v>222524361</v>
      </c>
      <c r="C32" s="8">
        <v>221679035</v>
      </c>
    </row>
    <row r="33" spans="1:3" ht="13.5" thickBot="1">
      <c r="A33" s="9" t="s">
        <v>33</v>
      </c>
      <c r="B33" s="10">
        <v>10144537</v>
      </c>
      <c r="C33" s="10">
        <v>9854641</v>
      </c>
    </row>
    <row r="34" spans="1:3" ht="13.5" thickBot="1">
      <c r="A34" s="9" t="s">
        <v>196</v>
      </c>
      <c r="B34" s="10">
        <v>212379824</v>
      </c>
      <c r="C34" s="10">
        <v>211824393</v>
      </c>
    </row>
    <row r="35" spans="1:3" ht="13.5" thickBot="1">
      <c r="A35" s="7" t="s">
        <v>34</v>
      </c>
      <c r="B35" s="8">
        <v>222524361</v>
      </c>
      <c r="C35" s="8">
        <v>221679035</v>
      </c>
    </row>
    <row r="37" ht="12.75">
      <c r="A37" s="2" t="s">
        <v>8</v>
      </c>
    </row>
    <row r="38" ht="12.75">
      <c r="A38" s="2" t="s">
        <v>9</v>
      </c>
    </row>
    <row r="39" ht="12.75">
      <c r="A39" s="3" t="s">
        <v>305</v>
      </c>
    </row>
    <row r="40" ht="48.75" thickBot="1">
      <c r="A40" s="4" t="s">
        <v>306</v>
      </c>
    </row>
    <row r="41" spans="1:3" ht="12.75">
      <c r="A41" s="41" t="s">
        <v>27</v>
      </c>
      <c r="B41" s="5" t="s">
        <v>28</v>
      </c>
      <c r="C41" s="5" t="s">
        <v>30</v>
      </c>
    </row>
    <row r="42" spans="1:3" ht="24.75" thickBot="1">
      <c r="A42" s="42"/>
      <c r="B42" s="6" t="s">
        <v>29</v>
      </c>
      <c r="C42" s="6" t="s">
        <v>31</v>
      </c>
    </row>
    <row r="43" spans="1:3" ht="13.5" thickBot="1">
      <c r="A43" s="7" t="s">
        <v>301</v>
      </c>
      <c r="B43" s="8">
        <v>200000</v>
      </c>
      <c r="C43" s="8">
        <v>0</v>
      </c>
    </row>
    <row r="44" spans="1:3" ht="13.5" thickBot="1">
      <c r="A44" s="9" t="s">
        <v>33</v>
      </c>
      <c r="B44" s="10">
        <v>200000</v>
      </c>
      <c r="C44" s="10">
        <v>0</v>
      </c>
    </row>
    <row r="45" spans="1:3" ht="13.5" thickBot="1">
      <c r="A45" s="7" t="s">
        <v>34</v>
      </c>
      <c r="B45" s="8">
        <v>200000</v>
      </c>
      <c r="C45" s="8">
        <v>0</v>
      </c>
    </row>
    <row r="47" ht="12.75">
      <c r="A47" s="2" t="s">
        <v>8</v>
      </c>
    </row>
    <row r="48" ht="12.75">
      <c r="A48" s="2" t="s">
        <v>9</v>
      </c>
    </row>
    <row r="49" ht="12.75">
      <c r="A49" s="3" t="s">
        <v>307</v>
      </c>
    </row>
    <row r="50" ht="24.75" thickBot="1">
      <c r="A50" s="4" t="s">
        <v>308</v>
      </c>
    </row>
    <row r="51" spans="1:3" ht="12.75">
      <c r="A51" s="41" t="s">
        <v>27</v>
      </c>
      <c r="B51" s="5" t="s">
        <v>28</v>
      </c>
      <c r="C51" s="5" t="s">
        <v>30</v>
      </c>
    </row>
    <row r="52" spans="1:3" ht="24.75" thickBot="1">
      <c r="A52" s="42"/>
      <c r="B52" s="6" t="s">
        <v>29</v>
      </c>
      <c r="C52" s="6" t="s">
        <v>31</v>
      </c>
    </row>
    <row r="53" spans="1:3" ht="13.5" thickBot="1">
      <c r="A53" s="7" t="s">
        <v>309</v>
      </c>
      <c r="B53" s="8">
        <v>100000</v>
      </c>
      <c r="C53" s="8">
        <v>0</v>
      </c>
    </row>
    <row r="54" spans="1:3" ht="13.5" thickBot="1">
      <c r="A54" s="9" t="s">
        <v>33</v>
      </c>
      <c r="B54" s="10">
        <v>100000</v>
      </c>
      <c r="C54" s="10">
        <v>0</v>
      </c>
    </row>
    <row r="55" spans="1:3" ht="13.5" thickBot="1">
      <c r="A55" s="7" t="s">
        <v>301</v>
      </c>
      <c r="B55" s="8">
        <v>19764571</v>
      </c>
      <c r="C55" s="8">
        <v>19258268</v>
      </c>
    </row>
    <row r="56" spans="1:3" ht="13.5" thickBot="1">
      <c r="A56" s="9" t="s">
        <v>33</v>
      </c>
      <c r="B56" s="10">
        <v>4296610</v>
      </c>
      <c r="C56" s="10">
        <v>4134876</v>
      </c>
    </row>
    <row r="57" spans="1:3" ht="13.5" thickBot="1">
      <c r="A57" s="9" t="s">
        <v>196</v>
      </c>
      <c r="B57" s="10">
        <v>15467962</v>
      </c>
      <c r="C57" s="10">
        <v>15123391</v>
      </c>
    </row>
    <row r="58" spans="1:3" ht="13.5" thickBot="1">
      <c r="A58" s="7" t="s">
        <v>310</v>
      </c>
      <c r="B58" s="8">
        <v>0</v>
      </c>
      <c r="C58" s="8">
        <v>500000</v>
      </c>
    </row>
    <row r="59" spans="1:3" ht="13.5" thickBot="1">
      <c r="A59" s="9" t="s">
        <v>33</v>
      </c>
      <c r="B59" s="10">
        <v>0</v>
      </c>
      <c r="C59" s="10">
        <v>500000</v>
      </c>
    </row>
    <row r="60" spans="1:3" ht="13.5" thickBot="1">
      <c r="A60" s="7" t="s">
        <v>34</v>
      </c>
      <c r="B60" s="8">
        <v>19864571</v>
      </c>
      <c r="C60" s="8">
        <v>19758268</v>
      </c>
    </row>
    <row r="62" ht="12.75">
      <c r="A62" s="2" t="s">
        <v>8</v>
      </c>
    </row>
    <row r="63" ht="12.75">
      <c r="A63" s="2" t="s">
        <v>311</v>
      </c>
    </row>
    <row r="64" ht="12.75">
      <c r="A64" s="3" t="s">
        <v>312</v>
      </c>
    </row>
    <row r="65" ht="24.75" thickBot="1">
      <c r="A65" s="4" t="s">
        <v>313</v>
      </c>
    </row>
    <row r="66" spans="1:3" ht="12.75">
      <c r="A66" s="41" t="s">
        <v>27</v>
      </c>
      <c r="B66" s="5" t="s">
        <v>28</v>
      </c>
      <c r="C66" s="5" t="s">
        <v>30</v>
      </c>
    </row>
    <row r="67" spans="1:3" ht="24.75" thickBot="1">
      <c r="A67" s="42"/>
      <c r="B67" s="6" t="s">
        <v>29</v>
      </c>
      <c r="C67" s="6" t="s">
        <v>31</v>
      </c>
    </row>
    <row r="68" spans="1:3" ht="13.5" thickBot="1">
      <c r="A68" s="7" t="s">
        <v>314</v>
      </c>
      <c r="B68" s="8">
        <v>447553874</v>
      </c>
      <c r="C68" s="8">
        <v>466502455</v>
      </c>
    </row>
    <row r="69" spans="1:3" ht="13.5" thickBot="1">
      <c r="A69" s="9" t="s">
        <v>33</v>
      </c>
      <c r="B69" s="10">
        <v>447553874</v>
      </c>
      <c r="C69" s="10">
        <v>466502455</v>
      </c>
    </row>
    <row r="70" spans="1:3" ht="13.5" thickBot="1">
      <c r="A70" s="7" t="s">
        <v>301</v>
      </c>
      <c r="B70" s="8">
        <v>64178727</v>
      </c>
      <c r="C70" s="8">
        <v>64178728</v>
      </c>
    </row>
    <row r="71" spans="1:3" ht="13.5" thickBot="1">
      <c r="A71" s="9" t="s">
        <v>196</v>
      </c>
      <c r="B71" s="10">
        <v>64178727</v>
      </c>
      <c r="C71" s="10">
        <v>64178728</v>
      </c>
    </row>
    <row r="72" spans="1:3" ht="13.5" thickBot="1">
      <c r="A72" s="7" t="s">
        <v>48</v>
      </c>
      <c r="B72" s="8">
        <v>7200000</v>
      </c>
      <c r="C72" s="8">
        <v>0</v>
      </c>
    </row>
    <row r="73" spans="1:3" ht="13.5" thickBot="1">
      <c r="A73" s="9" t="s">
        <v>49</v>
      </c>
      <c r="B73" s="10">
        <v>7200000</v>
      </c>
      <c r="C73" s="10">
        <v>0</v>
      </c>
    </row>
    <row r="74" spans="1:3" ht="13.5" thickBot="1">
      <c r="A74" s="7" t="s">
        <v>42</v>
      </c>
      <c r="B74" s="8">
        <v>500000</v>
      </c>
      <c r="C74" s="8">
        <v>0</v>
      </c>
    </row>
    <row r="75" spans="1:3" ht="13.5" thickBot="1">
      <c r="A75" s="9" t="s">
        <v>33</v>
      </c>
      <c r="B75" s="10">
        <v>500000</v>
      </c>
      <c r="C75" s="10">
        <v>0</v>
      </c>
    </row>
    <row r="76" spans="1:3" ht="13.5" thickBot="1">
      <c r="A76" s="7" t="s">
        <v>34</v>
      </c>
      <c r="B76" s="8">
        <v>519432600</v>
      </c>
      <c r="C76" s="8">
        <v>530681183</v>
      </c>
    </row>
    <row r="78" ht="12.75">
      <c r="A78" s="2" t="s">
        <v>8</v>
      </c>
    </row>
    <row r="79" ht="12.75">
      <c r="A79" s="2" t="s">
        <v>311</v>
      </c>
    </row>
    <row r="80" ht="12.75">
      <c r="A80" s="3" t="s">
        <v>315</v>
      </c>
    </row>
    <row r="81" ht="36.75" thickBot="1">
      <c r="A81" s="4" t="s">
        <v>316</v>
      </c>
    </row>
    <row r="82" spans="1:3" ht="12.75">
      <c r="A82" s="41" t="s">
        <v>27</v>
      </c>
      <c r="B82" s="5" t="s">
        <v>28</v>
      </c>
      <c r="C82" s="5" t="s">
        <v>30</v>
      </c>
    </row>
    <row r="83" spans="1:3" ht="24.75" thickBot="1">
      <c r="A83" s="42"/>
      <c r="B83" s="6" t="s">
        <v>29</v>
      </c>
      <c r="C83" s="6" t="s">
        <v>31</v>
      </c>
    </row>
    <row r="84" spans="1:3" ht="13.5" thickBot="1">
      <c r="A84" s="7" t="s">
        <v>314</v>
      </c>
      <c r="B84" s="8">
        <v>33319631</v>
      </c>
      <c r="C84" s="8">
        <v>33268944</v>
      </c>
    </row>
    <row r="85" spans="1:3" ht="13.5" thickBot="1">
      <c r="A85" s="9" t="s">
        <v>33</v>
      </c>
      <c r="B85" s="10">
        <v>33319631</v>
      </c>
      <c r="C85" s="10">
        <v>33268944</v>
      </c>
    </row>
    <row r="86" spans="1:3" ht="13.5" thickBot="1">
      <c r="A86" s="7" t="s">
        <v>34</v>
      </c>
      <c r="B86" s="8">
        <v>33319631</v>
      </c>
      <c r="C86" s="8">
        <v>33268944</v>
      </c>
    </row>
    <row r="88" ht="12.75">
      <c r="A88" s="2" t="s">
        <v>8</v>
      </c>
    </row>
    <row r="89" ht="12.75">
      <c r="A89" s="2" t="s">
        <v>311</v>
      </c>
    </row>
    <row r="90" ht="12.75">
      <c r="A90" s="3" t="s">
        <v>317</v>
      </c>
    </row>
    <row r="91" ht="48.75" thickBot="1">
      <c r="A91" s="4" t="s">
        <v>318</v>
      </c>
    </row>
    <row r="92" spans="1:3" ht="12.75">
      <c r="A92" s="41" t="s">
        <v>27</v>
      </c>
      <c r="B92" s="5" t="s">
        <v>28</v>
      </c>
      <c r="C92" s="5" t="s">
        <v>30</v>
      </c>
    </row>
    <row r="93" spans="1:3" ht="24.75" thickBot="1">
      <c r="A93" s="42"/>
      <c r="B93" s="6" t="s">
        <v>29</v>
      </c>
      <c r="C93" s="6" t="s">
        <v>31</v>
      </c>
    </row>
    <row r="94" spans="1:3" ht="13.5" thickBot="1">
      <c r="A94" s="7" t="s">
        <v>314</v>
      </c>
      <c r="B94" s="8">
        <v>52370995</v>
      </c>
      <c r="C94" s="8">
        <v>50164885</v>
      </c>
    </row>
    <row r="95" spans="1:3" ht="13.5" thickBot="1">
      <c r="A95" s="9" t="s">
        <v>33</v>
      </c>
      <c r="B95" s="10">
        <v>35497298</v>
      </c>
      <c r="C95" s="10">
        <v>36634844</v>
      </c>
    </row>
    <row r="96" spans="1:3" ht="13.5" thickBot="1">
      <c r="A96" s="9" t="s">
        <v>196</v>
      </c>
      <c r="B96" s="10">
        <v>16873697</v>
      </c>
      <c r="C96" s="10">
        <v>13530041</v>
      </c>
    </row>
    <row r="97" spans="1:3" ht="13.5" thickBot="1">
      <c r="A97" s="7" t="s">
        <v>301</v>
      </c>
      <c r="B97" s="8">
        <v>9860235</v>
      </c>
      <c r="C97" s="8">
        <v>9252040</v>
      </c>
    </row>
    <row r="98" spans="1:3" ht="13.5" thickBot="1">
      <c r="A98" s="9" t="s">
        <v>196</v>
      </c>
      <c r="B98" s="10">
        <v>9860235</v>
      </c>
      <c r="C98" s="10">
        <v>9252040</v>
      </c>
    </row>
    <row r="99" spans="1:3" ht="13.5" thickBot="1">
      <c r="A99" s="7" t="s">
        <v>42</v>
      </c>
      <c r="B99" s="8">
        <v>4000000</v>
      </c>
      <c r="C99" s="8">
        <v>4000000</v>
      </c>
    </row>
    <row r="100" spans="1:3" ht="13.5" thickBot="1">
      <c r="A100" s="9" t="s">
        <v>49</v>
      </c>
      <c r="B100" s="10">
        <v>4000000</v>
      </c>
      <c r="C100" s="10">
        <v>4000000</v>
      </c>
    </row>
    <row r="101" spans="1:3" ht="13.5" thickBot="1">
      <c r="A101" s="7" t="s">
        <v>310</v>
      </c>
      <c r="B101" s="8">
        <v>0</v>
      </c>
      <c r="C101" s="8">
        <v>2500000</v>
      </c>
    </row>
    <row r="102" spans="1:3" ht="13.5" thickBot="1">
      <c r="A102" s="9" t="s">
        <v>33</v>
      </c>
      <c r="B102" s="10">
        <v>0</v>
      </c>
      <c r="C102" s="10">
        <v>2500000</v>
      </c>
    </row>
    <row r="103" spans="1:3" ht="13.5" thickBot="1">
      <c r="A103" s="7" t="s">
        <v>34</v>
      </c>
      <c r="B103" s="8">
        <v>66231230</v>
      </c>
      <c r="C103" s="8">
        <v>65916925</v>
      </c>
    </row>
    <row r="105" ht="12.75">
      <c r="A105" s="2" t="s">
        <v>8</v>
      </c>
    </row>
    <row r="106" ht="12.75">
      <c r="A106" s="2" t="s">
        <v>319</v>
      </c>
    </row>
    <row r="107" ht="12.75">
      <c r="A107" s="3" t="s">
        <v>320</v>
      </c>
    </row>
    <row r="108" ht="48.75" thickBot="1">
      <c r="A108" s="4" t="s">
        <v>321</v>
      </c>
    </row>
    <row r="109" spans="1:3" ht="12.75">
      <c r="A109" s="41" t="s">
        <v>27</v>
      </c>
      <c r="B109" s="5" t="s">
        <v>28</v>
      </c>
      <c r="C109" s="5" t="s">
        <v>30</v>
      </c>
    </row>
    <row r="110" spans="1:3" ht="24.75" thickBot="1">
      <c r="A110" s="42"/>
      <c r="B110" s="6" t="s">
        <v>29</v>
      </c>
      <c r="C110" s="6" t="s">
        <v>31</v>
      </c>
    </row>
    <row r="111" spans="1:3" ht="13.5" thickBot="1">
      <c r="A111" s="7" t="s">
        <v>314</v>
      </c>
      <c r="B111" s="8">
        <v>2282140</v>
      </c>
      <c r="C111" s="8">
        <v>2612052</v>
      </c>
    </row>
    <row r="112" spans="1:3" ht="13.5" thickBot="1">
      <c r="A112" s="9" t="s">
        <v>33</v>
      </c>
      <c r="B112" s="10">
        <v>2282140</v>
      </c>
      <c r="C112" s="10">
        <v>2612052</v>
      </c>
    </row>
    <row r="113" spans="1:3" ht="13.5" thickBot="1">
      <c r="A113" s="7" t="s">
        <v>301</v>
      </c>
      <c r="B113" s="8">
        <v>775397</v>
      </c>
      <c r="C113" s="8">
        <v>974481</v>
      </c>
    </row>
    <row r="114" spans="1:3" ht="13.5" thickBot="1">
      <c r="A114" s="9" t="s">
        <v>33</v>
      </c>
      <c r="B114" s="10">
        <v>775397</v>
      </c>
      <c r="C114" s="10">
        <v>974481</v>
      </c>
    </row>
    <row r="115" spans="1:3" ht="13.5" thickBot="1">
      <c r="A115" s="7" t="s">
        <v>322</v>
      </c>
      <c r="B115" s="8">
        <v>927129</v>
      </c>
      <c r="C115" s="8">
        <v>711846</v>
      </c>
    </row>
    <row r="116" spans="1:3" ht="13.5" thickBot="1">
      <c r="A116" s="9" t="s">
        <v>33</v>
      </c>
      <c r="B116" s="10">
        <v>927129</v>
      </c>
      <c r="C116" s="10">
        <v>711846</v>
      </c>
    </row>
    <row r="117" spans="1:3" ht="13.5" thickBot="1">
      <c r="A117" s="7" t="s">
        <v>310</v>
      </c>
      <c r="B117" s="8">
        <v>577954</v>
      </c>
      <c r="C117" s="8">
        <v>721665</v>
      </c>
    </row>
    <row r="118" spans="1:3" ht="13.5" thickBot="1">
      <c r="A118" s="9" t="s">
        <v>33</v>
      </c>
      <c r="B118" s="10">
        <v>577954</v>
      </c>
      <c r="C118" s="10">
        <v>721665</v>
      </c>
    </row>
    <row r="119" spans="1:3" ht="13.5" thickBot="1">
      <c r="A119" s="7" t="s">
        <v>34</v>
      </c>
      <c r="B119" s="8">
        <v>4562620</v>
      </c>
      <c r="C119" s="8">
        <v>5020044</v>
      </c>
    </row>
    <row r="121" ht="12.75">
      <c r="A121" s="2" t="s">
        <v>8</v>
      </c>
    </row>
    <row r="122" ht="12.75">
      <c r="A122" s="2" t="s">
        <v>319</v>
      </c>
    </row>
    <row r="123" ht="12.75">
      <c r="A123" s="3" t="s">
        <v>323</v>
      </c>
    </row>
    <row r="124" ht="48.75" thickBot="1">
      <c r="A124" s="4" t="s">
        <v>324</v>
      </c>
    </row>
    <row r="125" spans="1:3" ht="12.75">
      <c r="A125" s="41" t="s">
        <v>27</v>
      </c>
      <c r="B125" s="5" t="s">
        <v>28</v>
      </c>
      <c r="C125" s="5" t="s">
        <v>30</v>
      </c>
    </row>
    <row r="126" spans="1:3" ht="24.75" thickBot="1">
      <c r="A126" s="42"/>
      <c r="B126" s="6" t="s">
        <v>29</v>
      </c>
      <c r="C126" s="6" t="s">
        <v>31</v>
      </c>
    </row>
    <row r="127" spans="1:3" ht="13.5" thickBot="1">
      <c r="A127" s="7" t="s">
        <v>314</v>
      </c>
      <c r="B127" s="8">
        <v>1008538</v>
      </c>
      <c r="C127" s="8">
        <v>1065949</v>
      </c>
    </row>
    <row r="128" spans="1:3" ht="13.5" thickBot="1">
      <c r="A128" s="9" t="s">
        <v>33</v>
      </c>
      <c r="B128" s="10">
        <v>1008538</v>
      </c>
      <c r="C128" s="10">
        <v>1065949</v>
      </c>
    </row>
    <row r="129" spans="1:3" ht="13.5" thickBot="1">
      <c r="A129" s="7" t="s">
        <v>301</v>
      </c>
      <c r="B129" s="8">
        <v>698872</v>
      </c>
      <c r="C129" s="8">
        <v>904477</v>
      </c>
    </row>
    <row r="130" spans="1:3" ht="13.5" thickBot="1">
      <c r="A130" s="9" t="s">
        <v>33</v>
      </c>
      <c r="B130" s="10">
        <v>698872</v>
      </c>
      <c r="C130" s="10">
        <v>904477</v>
      </c>
    </row>
    <row r="131" spans="1:3" ht="13.5" thickBot="1">
      <c r="A131" s="7" t="s">
        <v>322</v>
      </c>
      <c r="B131" s="8">
        <v>163560</v>
      </c>
      <c r="C131" s="8">
        <v>114629</v>
      </c>
    </row>
    <row r="132" spans="1:3" ht="13.5" thickBot="1">
      <c r="A132" s="9" t="s">
        <v>33</v>
      </c>
      <c r="B132" s="10">
        <v>163560</v>
      </c>
      <c r="C132" s="10">
        <v>114629</v>
      </c>
    </row>
    <row r="133" spans="1:3" ht="13.5" thickBot="1">
      <c r="A133" s="7" t="s">
        <v>310</v>
      </c>
      <c r="B133" s="8">
        <v>90870</v>
      </c>
      <c r="C133" s="8">
        <v>120278</v>
      </c>
    </row>
    <row r="134" spans="1:3" ht="13.5" thickBot="1">
      <c r="A134" s="9" t="s">
        <v>33</v>
      </c>
      <c r="B134" s="10">
        <v>90870</v>
      </c>
      <c r="C134" s="10">
        <v>120278</v>
      </c>
    </row>
    <row r="135" spans="1:3" ht="13.5" thickBot="1">
      <c r="A135" s="7" t="s">
        <v>34</v>
      </c>
      <c r="B135" s="8">
        <v>1961840</v>
      </c>
      <c r="C135" s="8">
        <v>2205333</v>
      </c>
    </row>
    <row r="137" ht="12.75">
      <c r="A137" s="2" t="s">
        <v>8</v>
      </c>
    </row>
    <row r="138" ht="12.75">
      <c r="A138" s="2" t="s">
        <v>319</v>
      </c>
    </row>
    <row r="139" ht="12.75">
      <c r="A139" s="3" t="s">
        <v>325</v>
      </c>
    </row>
    <row r="140" ht="48.75" thickBot="1">
      <c r="A140" s="4" t="s">
        <v>326</v>
      </c>
    </row>
    <row r="141" spans="1:3" ht="12.75">
      <c r="A141" s="41" t="s">
        <v>27</v>
      </c>
      <c r="B141" s="5" t="s">
        <v>28</v>
      </c>
      <c r="C141" s="5" t="s">
        <v>30</v>
      </c>
    </row>
    <row r="142" spans="1:3" ht="24.75" thickBot="1">
      <c r="A142" s="42"/>
      <c r="B142" s="6" t="s">
        <v>29</v>
      </c>
      <c r="C142" s="6" t="s">
        <v>31</v>
      </c>
    </row>
    <row r="143" spans="1:3" ht="13.5" thickBot="1">
      <c r="A143" s="7" t="s">
        <v>301</v>
      </c>
      <c r="B143" s="8">
        <v>5747503</v>
      </c>
      <c r="C143" s="8">
        <v>5522853</v>
      </c>
    </row>
    <row r="144" spans="1:3" ht="13.5" thickBot="1">
      <c r="A144" s="9" t="s">
        <v>33</v>
      </c>
      <c r="B144" s="10">
        <v>5747503</v>
      </c>
      <c r="C144" s="10">
        <v>5522853</v>
      </c>
    </row>
    <row r="145" spans="1:3" ht="13.5" thickBot="1">
      <c r="A145" s="7" t="s">
        <v>34</v>
      </c>
      <c r="B145" s="8">
        <v>5747503</v>
      </c>
      <c r="C145" s="8">
        <v>5522853</v>
      </c>
    </row>
    <row r="147" ht="12.75">
      <c r="A147" s="2" t="s">
        <v>8</v>
      </c>
    </row>
    <row r="148" ht="12.75">
      <c r="A148" s="2" t="s">
        <v>319</v>
      </c>
    </row>
    <row r="149" ht="12.75">
      <c r="A149" s="3" t="s">
        <v>327</v>
      </c>
    </row>
    <row r="150" ht="48.75" thickBot="1">
      <c r="A150" s="4" t="s">
        <v>328</v>
      </c>
    </row>
    <row r="151" spans="1:3" ht="12.75">
      <c r="A151" s="41" t="s">
        <v>27</v>
      </c>
      <c r="B151" s="5" t="s">
        <v>28</v>
      </c>
      <c r="C151" s="5" t="s">
        <v>30</v>
      </c>
    </row>
    <row r="152" spans="1:3" ht="24.75" thickBot="1">
      <c r="A152" s="42"/>
      <c r="B152" s="6" t="s">
        <v>29</v>
      </c>
      <c r="C152" s="6" t="s">
        <v>31</v>
      </c>
    </row>
    <row r="153" spans="1:3" ht="13.5" thickBot="1">
      <c r="A153" s="7" t="s">
        <v>314</v>
      </c>
      <c r="B153" s="8">
        <v>267650</v>
      </c>
      <c r="C153" s="8">
        <v>0</v>
      </c>
    </row>
    <row r="154" spans="1:3" ht="13.5" thickBot="1">
      <c r="A154" s="9" t="s">
        <v>33</v>
      </c>
      <c r="B154" s="10">
        <v>267650</v>
      </c>
      <c r="C154" s="10">
        <v>0</v>
      </c>
    </row>
    <row r="155" spans="1:3" ht="13.5" thickBot="1">
      <c r="A155" s="7" t="s">
        <v>301</v>
      </c>
      <c r="B155" s="8">
        <v>1398613</v>
      </c>
      <c r="C155" s="8">
        <v>0</v>
      </c>
    </row>
    <row r="156" spans="1:3" ht="13.5" thickBot="1">
      <c r="A156" s="9" t="s">
        <v>33</v>
      </c>
      <c r="B156" s="10">
        <v>1398613</v>
      </c>
      <c r="C156" s="10">
        <v>0</v>
      </c>
    </row>
    <row r="157" spans="1:3" ht="13.5" thickBot="1">
      <c r="A157" s="7" t="s">
        <v>322</v>
      </c>
      <c r="B157" s="8">
        <v>88578</v>
      </c>
      <c r="C157" s="8">
        <v>0</v>
      </c>
    </row>
    <row r="158" spans="1:3" ht="13.5" thickBot="1">
      <c r="A158" s="9" t="s">
        <v>33</v>
      </c>
      <c r="B158" s="10">
        <v>88578</v>
      </c>
      <c r="C158" s="10">
        <v>0</v>
      </c>
    </row>
    <row r="159" spans="1:3" ht="13.5" thickBot="1">
      <c r="A159" s="7" t="s">
        <v>310</v>
      </c>
      <c r="B159" s="8">
        <v>0</v>
      </c>
      <c r="C159" s="8">
        <v>1443330</v>
      </c>
    </row>
    <row r="160" spans="1:3" ht="13.5" thickBot="1">
      <c r="A160" s="9" t="s">
        <v>33</v>
      </c>
      <c r="B160" s="10">
        <v>0</v>
      </c>
      <c r="C160" s="10">
        <v>1443330</v>
      </c>
    </row>
    <row r="161" spans="1:3" ht="13.5" thickBot="1">
      <c r="A161" s="7" t="s">
        <v>34</v>
      </c>
      <c r="B161" s="8">
        <v>1754842</v>
      </c>
      <c r="C161" s="8">
        <v>1443330</v>
      </c>
    </row>
    <row r="163" ht="12.75">
      <c r="A163" s="2" t="s">
        <v>8</v>
      </c>
    </row>
    <row r="164" ht="12.75">
      <c r="A164" s="2" t="s">
        <v>319</v>
      </c>
    </row>
    <row r="165" ht="12.75">
      <c r="A165" s="3" t="s">
        <v>329</v>
      </c>
    </row>
    <row r="166" ht="48.75" thickBot="1">
      <c r="A166" s="4" t="s">
        <v>330</v>
      </c>
    </row>
    <row r="167" spans="1:3" ht="12.75">
      <c r="A167" s="41" t="s">
        <v>27</v>
      </c>
      <c r="B167" s="5" t="s">
        <v>28</v>
      </c>
      <c r="C167" s="5" t="s">
        <v>30</v>
      </c>
    </row>
    <row r="168" spans="1:3" ht="24.75" thickBot="1">
      <c r="A168" s="42"/>
      <c r="B168" s="6" t="s">
        <v>29</v>
      </c>
      <c r="C168" s="6" t="s">
        <v>31</v>
      </c>
    </row>
    <row r="169" spans="1:3" ht="13.5" thickBot="1">
      <c r="A169" s="7" t="s">
        <v>301</v>
      </c>
      <c r="B169" s="8">
        <v>795548</v>
      </c>
      <c r="C169" s="8">
        <v>0</v>
      </c>
    </row>
    <row r="170" spans="1:3" ht="13.5" thickBot="1">
      <c r="A170" s="9" t="s">
        <v>33</v>
      </c>
      <c r="B170" s="10">
        <v>795548</v>
      </c>
      <c r="C170" s="10">
        <v>0</v>
      </c>
    </row>
    <row r="171" spans="1:3" ht="13.5" thickBot="1">
      <c r="A171" s="7" t="s">
        <v>310</v>
      </c>
      <c r="B171" s="8">
        <v>15969901</v>
      </c>
      <c r="C171" s="8">
        <v>18930543</v>
      </c>
    </row>
    <row r="172" spans="1:3" ht="13.5" thickBot="1">
      <c r="A172" s="9" t="s">
        <v>33</v>
      </c>
      <c r="B172" s="10">
        <v>15969901</v>
      </c>
      <c r="C172" s="10">
        <v>18930543</v>
      </c>
    </row>
    <row r="173" spans="1:3" ht="13.5" thickBot="1">
      <c r="A173" s="7" t="s">
        <v>34</v>
      </c>
      <c r="B173" s="8">
        <v>16765449</v>
      </c>
      <c r="C173" s="8">
        <v>18930543</v>
      </c>
    </row>
    <row r="175" ht="12.75">
      <c r="A175" s="2" t="s">
        <v>8</v>
      </c>
    </row>
    <row r="176" ht="12.75">
      <c r="A176" s="2" t="s">
        <v>319</v>
      </c>
    </row>
    <row r="177" ht="12.75">
      <c r="A177" s="3" t="s">
        <v>331</v>
      </c>
    </row>
    <row r="178" ht="48.75" thickBot="1">
      <c r="A178" s="4" t="s">
        <v>332</v>
      </c>
    </row>
    <row r="179" spans="1:3" ht="12.75">
      <c r="A179" s="41" t="s">
        <v>27</v>
      </c>
      <c r="B179" s="5" t="s">
        <v>28</v>
      </c>
      <c r="C179" s="5" t="s">
        <v>30</v>
      </c>
    </row>
    <row r="180" spans="1:3" ht="24.75" thickBot="1">
      <c r="A180" s="42"/>
      <c r="B180" s="6" t="s">
        <v>29</v>
      </c>
      <c r="C180" s="6" t="s">
        <v>31</v>
      </c>
    </row>
    <row r="181" spans="1:3" ht="13.5" thickBot="1">
      <c r="A181" s="7" t="s">
        <v>314</v>
      </c>
      <c r="B181" s="8">
        <v>1254207</v>
      </c>
      <c r="C181" s="8">
        <v>1325603</v>
      </c>
    </row>
    <row r="182" spans="1:3" ht="13.5" thickBot="1">
      <c r="A182" s="9" t="s">
        <v>33</v>
      </c>
      <c r="B182" s="10">
        <v>1254207</v>
      </c>
      <c r="C182" s="10">
        <v>1325603</v>
      </c>
    </row>
    <row r="183" spans="1:3" ht="13.5" thickBot="1">
      <c r="A183" s="7" t="s">
        <v>301</v>
      </c>
      <c r="B183" s="8">
        <v>2369961</v>
      </c>
      <c r="C183" s="8">
        <v>2565735</v>
      </c>
    </row>
    <row r="184" spans="1:3" ht="13.5" thickBot="1">
      <c r="A184" s="9" t="s">
        <v>33</v>
      </c>
      <c r="B184" s="10">
        <v>2369961</v>
      </c>
      <c r="C184" s="10">
        <v>2565735</v>
      </c>
    </row>
    <row r="185" spans="1:3" ht="13.5" thickBot="1">
      <c r="A185" s="7" t="s">
        <v>322</v>
      </c>
      <c r="B185" s="8">
        <v>423884</v>
      </c>
      <c r="C185" s="8">
        <v>297074</v>
      </c>
    </row>
    <row r="186" spans="1:3" ht="13.5" thickBot="1">
      <c r="A186" s="9" t="s">
        <v>33</v>
      </c>
      <c r="B186" s="10">
        <v>423884</v>
      </c>
      <c r="C186" s="10">
        <v>297074</v>
      </c>
    </row>
    <row r="187" spans="1:3" ht="13.5" thickBot="1">
      <c r="A187" s="7" t="s">
        <v>310</v>
      </c>
      <c r="B187" s="8">
        <v>94151</v>
      </c>
      <c r="C187" s="8">
        <v>120278</v>
      </c>
    </row>
    <row r="188" spans="1:3" ht="13.5" thickBot="1">
      <c r="A188" s="9" t="s">
        <v>33</v>
      </c>
      <c r="B188" s="10">
        <v>94151</v>
      </c>
      <c r="C188" s="10">
        <v>120278</v>
      </c>
    </row>
    <row r="189" spans="1:3" ht="13.5" thickBot="1">
      <c r="A189" s="7" t="s">
        <v>34</v>
      </c>
      <c r="B189" s="8">
        <v>4142204</v>
      </c>
      <c r="C189" s="8">
        <v>4308690</v>
      </c>
    </row>
    <row r="191" ht="12.75">
      <c r="A191" s="2" t="s">
        <v>8</v>
      </c>
    </row>
    <row r="192" ht="12.75">
      <c r="A192" s="2" t="s">
        <v>319</v>
      </c>
    </row>
    <row r="193" ht="12.75">
      <c r="A193" s="3" t="s">
        <v>333</v>
      </c>
    </row>
    <row r="194" ht="48.75" thickBot="1">
      <c r="A194" s="4" t="s">
        <v>334</v>
      </c>
    </row>
    <row r="195" spans="1:3" ht="12.75">
      <c r="A195" s="41" t="s">
        <v>27</v>
      </c>
      <c r="B195" s="5" t="s">
        <v>28</v>
      </c>
      <c r="C195" s="5" t="s">
        <v>30</v>
      </c>
    </row>
    <row r="196" spans="1:3" ht="24.75" thickBot="1">
      <c r="A196" s="42"/>
      <c r="B196" s="6" t="s">
        <v>29</v>
      </c>
      <c r="C196" s="6" t="s">
        <v>31</v>
      </c>
    </row>
    <row r="197" spans="1:3" ht="13.5" thickBot="1">
      <c r="A197" s="7" t="s">
        <v>314</v>
      </c>
      <c r="B197" s="8">
        <v>522371</v>
      </c>
      <c r="C197" s="8">
        <v>552107</v>
      </c>
    </row>
    <row r="198" spans="1:3" ht="13.5" thickBot="1">
      <c r="A198" s="9" t="s">
        <v>33</v>
      </c>
      <c r="B198" s="10">
        <v>522371</v>
      </c>
      <c r="C198" s="10">
        <v>552107</v>
      </c>
    </row>
    <row r="199" spans="1:3" ht="13.5" thickBot="1">
      <c r="A199" s="7" t="s">
        <v>301</v>
      </c>
      <c r="B199" s="8">
        <v>226097</v>
      </c>
      <c r="C199" s="8">
        <v>206829</v>
      </c>
    </row>
    <row r="200" spans="1:3" ht="13.5" thickBot="1">
      <c r="A200" s="9" t="s">
        <v>33</v>
      </c>
      <c r="B200" s="10">
        <v>226097</v>
      </c>
      <c r="C200" s="10">
        <v>206829</v>
      </c>
    </row>
    <row r="201" spans="1:3" ht="13.5" thickBot="1">
      <c r="A201" s="7" t="s">
        <v>34</v>
      </c>
      <c r="B201" s="8">
        <v>748468</v>
      </c>
      <c r="C201" s="8">
        <v>758936</v>
      </c>
    </row>
    <row r="203" ht="12.75">
      <c r="A203" s="2" t="s">
        <v>8</v>
      </c>
    </row>
    <row r="204" ht="12.75">
      <c r="A204" s="2" t="s">
        <v>335</v>
      </c>
    </row>
    <row r="205" ht="12.75">
      <c r="A205" s="3" t="s">
        <v>336</v>
      </c>
    </row>
    <row r="206" ht="36.75" thickBot="1">
      <c r="A206" s="4" t="s">
        <v>337</v>
      </c>
    </row>
    <row r="207" spans="1:3" ht="12.75">
      <c r="A207" s="41" t="s">
        <v>27</v>
      </c>
      <c r="B207" s="5" t="s">
        <v>28</v>
      </c>
      <c r="C207" s="5" t="s">
        <v>30</v>
      </c>
    </row>
    <row r="208" spans="1:3" ht="24.75" thickBot="1">
      <c r="A208" s="42"/>
      <c r="B208" s="6" t="s">
        <v>29</v>
      </c>
      <c r="C208" s="6" t="s">
        <v>31</v>
      </c>
    </row>
    <row r="209" spans="1:3" ht="13.5" thickBot="1">
      <c r="A209" s="7" t="s">
        <v>301</v>
      </c>
      <c r="B209" s="8">
        <v>34576771</v>
      </c>
      <c r="C209" s="8">
        <v>37535744</v>
      </c>
    </row>
    <row r="210" spans="1:3" ht="13.5" thickBot="1">
      <c r="A210" s="9" t="s">
        <v>33</v>
      </c>
      <c r="B210" s="10">
        <v>25747636</v>
      </c>
      <c r="C210" s="10">
        <v>30714470</v>
      </c>
    </row>
    <row r="211" spans="1:3" ht="13.5" thickBot="1">
      <c r="A211" s="9" t="s">
        <v>196</v>
      </c>
      <c r="B211" s="10">
        <v>8829135</v>
      </c>
      <c r="C211" s="10">
        <v>6821273</v>
      </c>
    </row>
    <row r="212" spans="1:3" ht="13.5" thickBot="1">
      <c r="A212" s="7" t="s">
        <v>338</v>
      </c>
      <c r="B212" s="8">
        <v>46104</v>
      </c>
      <c r="C212" s="8">
        <v>46644</v>
      </c>
    </row>
    <row r="213" spans="1:3" ht="13.5" thickBot="1">
      <c r="A213" s="9" t="s">
        <v>33</v>
      </c>
      <c r="B213" s="10">
        <v>46104</v>
      </c>
      <c r="C213" s="10">
        <v>46644</v>
      </c>
    </row>
    <row r="214" spans="1:3" ht="13.5" thickBot="1">
      <c r="A214" s="7" t="s">
        <v>34</v>
      </c>
      <c r="B214" s="8">
        <v>34622874</v>
      </c>
      <c r="C214" s="8">
        <v>37582388</v>
      </c>
    </row>
    <row r="216" ht="12.75">
      <c r="A216" s="2" t="s">
        <v>8</v>
      </c>
    </row>
    <row r="217" ht="12.75">
      <c r="A217" s="2" t="s">
        <v>335</v>
      </c>
    </row>
    <row r="218" ht="12.75">
      <c r="A218" s="3" t="s">
        <v>339</v>
      </c>
    </row>
    <row r="219" ht="24.75" thickBot="1">
      <c r="A219" s="4" t="s">
        <v>340</v>
      </c>
    </row>
    <row r="220" spans="1:3" ht="12.75">
      <c r="A220" s="41" t="s">
        <v>27</v>
      </c>
      <c r="B220" s="5" t="s">
        <v>28</v>
      </c>
      <c r="C220" s="5" t="s">
        <v>30</v>
      </c>
    </row>
    <row r="221" spans="1:3" ht="24.75" thickBot="1">
      <c r="A221" s="42"/>
      <c r="B221" s="6" t="s">
        <v>29</v>
      </c>
      <c r="C221" s="6" t="s">
        <v>31</v>
      </c>
    </row>
    <row r="222" spans="1:3" ht="13.5" thickBot="1">
      <c r="A222" s="7" t="s">
        <v>301</v>
      </c>
      <c r="B222" s="8">
        <v>51513007</v>
      </c>
      <c r="C222" s="8">
        <v>47994837</v>
      </c>
    </row>
    <row r="223" spans="1:3" ht="13.5" thickBot="1">
      <c r="A223" s="9" t="s">
        <v>33</v>
      </c>
      <c r="B223" s="10">
        <v>2323459</v>
      </c>
      <c r="C223" s="10">
        <v>2006680</v>
      </c>
    </row>
    <row r="224" spans="1:3" ht="13.5" thickBot="1">
      <c r="A224" s="9" t="s">
        <v>196</v>
      </c>
      <c r="B224" s="10">
        <v>49189548</v>
      </c>
      <c r="C224" s="10">
        <v>45988157</v>
      </c>
    </row>
    <row r="225" spans="1:3" ht="13.5" thickBot="1">
      <c r="A225" s="7" t="s">
        <v>322</v>
      </c>
      <c r="B225" s="8">
        <v>183145</v>
      </c>
      <c r="C225" s="8">
        <v>199352</v>
      </c>
    </row>
    <row r="226" spans="1:3" ht="13.5" thickBot="1">
      <c r="A226" s="9" t="s">
        <v>196</v>
      </c>
      <c r="B226" s="10">
        <v>183145</v>
      </c>
      <c r="C226" s="10">
        <v>199352</v>
      </c>
    </row>
    <row r="227" spans="1:3" ht="13.5" thickBot="1">
      <c r="A227" s="7" t="s">
        <v>34</v>
      </c>
      <c r="B227" s="8">
        <v>51696152</v>
      </c>
      <c r="C227" s="8">
        <v>48194188</v>
      </c>
    </row>
    <row r="229" ht="12.75">
      <c r="A229" s="2" t="s">
        <v>8</v>
      </c>
    </row>
    <row r="230" ht="12.75">
      <c r="A230" s="2" t="s">
        <v>335</v>
      </c>
    </row>
    <row r="231" ht="12.75">
      <c r="A231" s="3" t="s">
        <v>341</v>
      </c>
    </row>
    <row r="232" ht="36.75" thickBot="1">
      <c r="A232" s="4" t="s">
        <v>342</v>
      </c>
    </row>
    <row r="233" spans="1:3" ht="12.75">
      <c r="A233" s="41" t="s">
        <v>27</v>
      </c>
      <c r="B233" s="5" t="s">
        <v>28</v>
      </c>
      <c r="C233" s="5" t="s">
        <v>30</v>
      </c>
    </row>
    <row r="234" spans="1:3" ht="24.75" thickBot="1">
      <c r="A234" s="42"/>
      <c r="B234" s="6" t="s">
        <v>29</v>
      </c>
      <c r="C234" s="6" t="s">
        <v>31</v>
      </c>
    </row>
    <row r="235" spans="1:3" ht="13.5" thickBot="1">
      <c r="A235" s="7" t="s">
        <v>301</v>
      </c>
      <c r="B235" s="8">
        <v>4688273</v>
      </c>
      <c r="C235" s="8">
        <v>3693130</v>
      </c>
    </row>
    <row r="236" spans="1:3" ht="13.5" thickBot="1">
      <c r="A236" s="9" t="s">
        <v>33</v>
      </c>
      <c r="B236" s="10">
        <v>2975485</v>
      </c>
      <c r="C236" s="10">
        <v>2000000</v>
      </c>
    </row>
    <row r="237" spans="1:3" ht="13.5" thickBot="1">
      <c r="A237" s="9" t="s">
        <v>196</v>
      </c>
      <c r="B237" s="10">
        <v>1712788</v>
      </c>
      <c r="C237" s="10">
        <v>1693130</v>
      </c>
    </row>
    <row r="238" spans="1:3" ht="13.5" thickBot="1">
      <c r="A238" s="7" t="s">
        <v>322</v>
      </c>
      <c r="B238" s="8">
        <v>6150000</v>
      </c>
      <c r="C238" s="8">
        <v>1500000</v>
      </c>
    </row>
    <row r="239" spans="1:3" ht="13.5" thickBot="1">
      <c r="A239" s="9" t="s">
        <v>33</v>
      </c>
      <c r="B239" s="10">
        <v>6150000</v>
      </c>
      <c r="C239" s="10">
        <v>1400000</v>
      </c>
    </row>
    <row r="240" spans="1:3" ht="13.5" thickBot="1">
      <c r="A240" s="9" t="s">
        <v>41</v>
      </c>
      <c r="B240" s="10">
        <v>0</v>
      </c>
      <c r="C240" s="10">
        <v>100000</v>
      </c>
    </row>
    <row r="241" spans="1:3" ht="13.5" thickBot="1">
      <c r="A241" s="7" t="s">
        <v>310</v>
      </c>
      <c r="B241" s="8">
        <v>0</v>
      </c>
      <c r="C241" s="8">
        <v>250000</v>
      </c>
    </row>
    <row r="242" spans="1:3" ht="13.5" thickBot="1">
      <c r="A242" s="9" t="s">
        <v>33</v>
      </c>
      <c r="B242" s="10">
        <v>0</v>
      </c>
      <c r="C242" s="10">
        <v>250000</v>
      </c>
    </row>
    <row r="243" spans="1:3" ht="13.5" thickBot="1">
      <c r="A243" s="7" t="s">
        <v>112</v>
      </c>
      <c r="B243" s="8">
        <v>1500000</v>
      </c>
      <c r="C243" s="8">
        <v>1500000</v>
      </c>
    </row>
    <row r="244" spans="1:3" ht="13.5" thickBot="1">
      <c r="A244" s="9" t="s">
        <v>33</v>
      </c>
      <c r="B244" s="10">
        <v>1500000</v>
      </c>
      <c r="C244" s="10">
        <v>1500000</v>
      </c>
    </row>
    <row r="245" spans="1:3" ht="13.5" thickBot="1">
      <c r="A245" s="7" t="s">
        <v>34</v>
      </c>
      <c r="B245" s="8">
        <v>12338273</v>
      </c>
      <c r="C245" s="8">
        <v>6943130</v>
      </c>
    </row>
    <row r="247" ht="12.75">
      <c r="A247" s="2" t="s">
        <v>8</v>
      </c>
    </row>
    <row r="248" ht="12.75">
      <c r="A248" s="2" t="s">
        <v>343</v>
      </c>
    </row>
    <row r="249" ht="12.75">
      <c r="A249" s="3" t="s">
        <v>344</v>
      </c>
    </row>
    <row r="250" ht="24.75" thickBot="1">
      <c r="A250" s="4" t="s">
        <v>345</v>
      </c>
    </row>
    <row r="251" spans="1:3" ht="12.75">
      <c r="A251" s="41" t="s">
        <v>27</v>
      </c>
      <c r="B251" s="5" t="s">
        <v>28</v>
      </c>
      <c r="C251" s="5" t="s">
        <v>30</v>
      </c>
    </row>
    <row r="252" spans="1:3" ht="24.75" thickBot="1">
      <c r="A252" s="42"/>
      <c r="B252" s="6" t="s">
        <v>29</v>
      </c>
      <c r="C252" s="6" t="s">
        <v>31</v>
      </c>
    </row>
    <row r="253" spans="1:3" ht="13.5" thickBot="1">
      <c r="A253" s="7" t="s">
        <v>309</v>
      </c>
      <c r="B253" s="8">
        <v>281820961</v>
      </c>
      <c r="C253" s="8">
        <v>300674405</v>
      </c>
    </row>
    <row r="254" spans="1:3" ht="13.5" thickBot="1">
      <c r="A254" s="9" t="s">
        <v>33</v>
      </c>
      <c r="B254" s="10">
        <v>246201859</v>
      </c>
      <c r="C254" s="10">
        <v>264201859</v>
      </c>
    </row>
    <row r="255" spans="1:3" ht="13.5" thickBot="1">
      <c r="A255" s="9" t="s">
        <v>41</v>
      </c>
      <c r="B255" s="10">
        <v>35619102</v>
      </c>
      <c r="C255" s="10">
        <v>36472546</v>
      </c>
    </row>
    <row r="256" spans="1:3" ht="13.5" thickBot="1">
      <c r="A256" s="7" t="s">
        <v>108</v>
      </c>
      <c r="B256" s="8">
        <v>32440000</v>
      </c>
      <c r="C256" s="8">
        <v>103614000</v>
      </c>
    </row>
    <row r="257" spans="1:3" ht="13.5" thickBot="1">
      <c r="A257" s="9" t="s">
        <v>49</v>
      </c>
      <c r="B257" s="10">
        <v>32440000</v>
      </c>
      <c r="C257" s="10">
        <v>103614000</v>
      </c>
    </row>
    <row r="258" spans="1:3" ht="13.5" thickBot="1">
      <c r="A258" s="7" t="s">
        <v>34</v>
      </c>
      <c r="B258" s="8">
        <v>314260961</v>
      </c>
      <c r="C258" s="8">
        <v>404288405</v>
      </c>
    </row>
    <row r="260" ht="12.75">
      <c r="A260" s="2" t="s">
        <v>8</v>
      </c>
    </row>
    <row r="261" ht="12.75">
      <c r="A261" s="2" t="s">
        <v>343</v>
      </c>
    </row>
    <row r="262" ht="12.75">
      <c r="A262" s="3" t="s">
        <v>346</v>
      </c>
    </row>
    <row r="263" ht="36.75" thickBot="1">
      <c r="A263" s="4" t="s">
        <v>347</v>
      </c>
    </row>
    <row r="264" spans="1:3" ht="12.75">
      <c r="A264" s="41" t="s">
        <v>27</v>
      </c>
      <c r="B264" s="5" t="s">
        <v>28</v>
      </c>
      <c r="C264" s="5" t="s">
        <v>30</v>
      </c>
    </row>
    <row r="265" spans="1:3" ht="24.75" thickBot="1">
      <c r="A265" s="42"/>
      <c r="B265" s="6" t="s">
        <v>29</v>
      </c>
      <c r="C265" s="6" t="s">
        <v>31</v>
      </c>
    </row>
    <row r="266" spans="1:3" ht="13.5" thickBot="1">
      <c r="A266" s="7" t="s">
        <v>322</v>
      </c>
      <c r="B266" s="8">
        <v>8728381</v>
      </c>
      <c r="C266" s="8">
        <v>2605275</v>
      </c>
    </row>
    <row r="267" spans="1:3" ht="13.5" thickBot="1">
      <c r="A267" s="9" t="s">
        <v>33</v>
      </c>
      <c r="B267" s="10">
        <v>8728381</v>
      </c>
      <c r="C267" s="10">
        <v>2605275</v>
      </c>
    </row>
    <row r="268" spans="1:3" ht="13.5" thickBot="1">
      <c r="A268" s="7" t="s">
        <v>34</v>
      </c>
      <c r="B268" s="8">
        <v>8728381</v>
      </c>
      <c r="C268" s="8">
        <v>2605275</v>
      </c>
    </row>
    <row r="270" ht="12.75">
      <c r="A270" s="2" t="s">
        <v>8</v>
      </c>
    </row>
    <row r="271" ht="12.75">
      <c r="A271" s="2" t="s">
        <v>343</v>
      </c>
    </row>
    <row r="272" ht="12.75">
      <c r="A272" s="3" t="s">
        <v>348</v>
      </c>
    </row>
    <row r="273" ht="36.75" thickBot="1">
      <c r="A273" s="4" t="s">
        <v>349</v>
      </c>
    </row>
    <row r="274" spans="1:3" ht="12.75">
      <c r="A274" s="41" t="s">
        <v>27</v>
      </c>
      <c r="B274" s="5" t="s">
        <v>28</v>
      </c>
      <c r="C274" s="5" t="s">
        <v>30</v>
      </c>
    </row>
    <row r="275" spans="1:3" ht="24.75" thickBot="1">
      <c r="A275" s="42"/>
      <c r="B275" s="6" t="s">
        <v>29</v>
      </c>
      <c r="C275" s="6" t="s">
        <v>31</v>
      </c>
    </row>
    <row r="276" spans="1:3" ht="13.5" thickBot="1">
      <c r="A276" s="7" t="s">
        <v>322</v>
      </c>
      <c r="B276" s="8">
        <v>96357897</v>
      </c>
      <c r="C276" s="8">
        <v>96699279</v>
      </c>
    </row>
    <row r="277" spans="1:3" ht="13.5" thickBot="1">
      <c r="A277" s="9" t="s">
        <v>33</v>
      </c>
      <c r="B277" s="10">
        <v>96357897</v>
      </c>
      <c r="C277" s="10">
        <v>96699279</v>
      </c>
    </row>
    <row r="278" spans="1:3" ht="13.5" thickBot="1">
      <c r="A278" s="7" t="s">
        <v>133</v>
      </c>
      <c r="B278" s="8">
        <v>0</v>
      </c>
      <c r="C278" s="8">
        <v>100000</v>
      </c>
    </row>
    <row r="279" spans="1:3" ht="13.5" thickBot="1">
      <c r="A279" s="9" t="s">
        <v>33</v>
      </c>
      <c r="B279" s="10">
        <v>0</v>
      </c>
      <c r="C279" s="10">
        <v>100000</v>
      </c>
    </row>
    <row r="280" spans="1:3" ht="13.5" thickBot="1">
      <c r="A280" s="7" t="s">
        <v>34</v>
      </c>
      <c r="B280" s="8">
        <v>96357897</v>
      </c>
      <c r="C280" s="8">
        <v>96799279</v>
      </c>
    </row>
    <row r="282" ht="12.75">
      <c r="A282" s="2" t="s">
        <v>8</v>
      </c>
    </row>
    <row r="283" ht="12.75">
      <c r="A283" s="2" t="s">
        <v>343</v>
      </c>
    </row>
    <row r="284" ht="24">
      <c r="A284" s="3" t="s">
        <v>350</v>
      </c>
    </row>
    <row r="285" ht="36.75" thickBot="1">
      <c r="A285" s="4" t="s">
        <v>351</v>
      </c>
    </row>
    <row r="286" spans="1:3" ht="12.75">
      <c r="A286" s="41" t="s">
        <v>27</v>
      </c>
      <c r="B286" s="5" t="s">
        <v>28</v>
      </c>
      <c r="C286" s="5" t="s">
        <v>30</v>
      </c>
    </row>
    <row r="287" spans="1:3" ht="24.75" thickBot="1">
      <c r="A287" s="42"/>
      <c r="B287" s="6" t="s">
        <v>29</v>
      </c>
      <c r="C287" s="6" t="s">
        <v>31</v>
      </c>
    </row>
    <row r="288" spans="1:3" ht="13.5" thickBot="1">
      <c r="A288" s="7" t="s">
        <v>309</v>
      </c>
      <c r="B288" s="8">
        <v>60000</v>
      </c>
      <c r="C288" s="8">
        <v>0</v>
      </c>
    </row>
    <row r="289" spans="1:3" ht="13.5" thickBot="1">
      <c r="A289" s="9" t="s">
        <v>33</v>
      </c>
      <c r="B289" s="10">
        <v>60000</v>
      </c>
      <c r="C289" s="10">
        <v>0</v>
      </c>
    </row>
    <row r="290" spans="1:3" ht="13.5" thickBot="1">
      <c r="A290" s="7" t="s">
        <v>322</v>
      </c>
      <c r="B290" s="8">
        <v>1950000</v>
      </c>
      <c r="C290" s="8">
        <v>1700000</v>
      </c>
    </row>
    <row r="291" spans="1:3" ht="13.5" thickBot="1">
      <c r="A291" s="9" t="s">
        <v>33</v>
      </c>
      <c r="B291" s="10">
        <v>1950000</v>
      </c>
      <c r="C291" s="10">
        <v>1700000</v>
      </c>
    </row>
    <row r="292" spans="1:3" ht="13.5" thickBot="1">
      <c r="A292" s="7" t="s">
        <v>34</v>
      </c>
      <c r="B292" s="8">
        <v>2010000</v>
      </c>
      <c r="C292" s="8">
        <v>1700000</v>
      </c>
    </row>
    <row r="294" ht="12.75">
      <c r="A294" s="2" t="s">
        <v>8</v>
      </c>
    </row>
    <row r="295" ht="12.75">
      <c r="A295" s="2" t="s">
        <v>343</v>
      </c>
    </row>
    <row r="296" ht="12.75">
      <c r="A296" s="3" t="s">
        <v>352</v>
      </c>
    </row>
    <row r="297" ht="36.75" thickBot="1">
      <c r="A297" s="4" t="s">
        <v>353</v>
      </c>
    </row>
    <row r="298" spans="1:3" ht="12.75">
      <c r="A298" s="41" t="s">
        <v>27</v>
      </c>
      <c r="B298" s="5" t="s">
        <v>28</v>
      </c>
      <c r="C298" s="5" t="s">
        <v>30</v>
      </c>
    </row>
    <row r="299" spans="1:3" ht="24.75" thickBot="1">
      <c r="A299" s="42"/>
      <c r="B299" s="6" t="s">
        <v>29</v>
      </c>
      <c r="C299" s="6" t="s">
        <v>31</v>
      </c>
    </row>
    <row r="300" spans="1:3" ht="13.5" thickBot="1">
      <c r="A300" s="7" t="s">
        <v>354</v>
      </c>
      <c r="B300" s="8">
        <v>1056987</v>
      </c>
      <c r="C300" s="8">
        <v>750637</v>
      </c>
    </row>
    <row r="301" spans="1:3" ht="13.5" thickBot="1">
      <c r="A301" s="9" t="s">
        <v>196</v>
      </c>
      <c r="B301" s="10">
        <v>1056987</v>
      </c>
      <c r="C301" s="10">
        <v>750637</v>
      </c>
    </row>
    <row r="302" spans="1:3" ht="13.5" thickBot="1">
      <c r="A302" s="7" t="s">
        <v>301</v>
      </c>
      <c r="B302" s="8">
        <v>5</v>
      </c>
      <c r="C302" s="8">
        <v>1</v>
      </c>
    </row>
    <row r="303" spans="1:3" ht="13.5" thickBot="1">
      <c r="A303" s="9" t="s">
        <v>33</v>
      </c>
      <c r="B303" s="10">
        <v>5</v>
      </c>
      <c r="C303" s="10">
        <v>1</v>
      </c>
    </row>
    <row r="304" spans="1:3" ht="13.5" thickBot="1">
      <c r="A304" s="7" t="s">
        <v>322</v>
      </c>
      <c r="B304" s="8">
        <v>11455638</v>
      </c>
      <c r="C304" s="8">
        <v>11249636</v>
      </c>
    </row>
    <row r="305" spans="1:3" ht="13.5" thickBot="1">
      <c r="A305" s="9" t="s">
        <v>33</v>
      </c>
      <c r="B305" s="10">
        <v>11455638</v>
      </c>
      <c r="C305" s="10">
        <v>11249636</v>
      </c>
    </row>
    <row r="306" spans="1:3" ht="13.5" thickBot="1">
      <c r="A306" s="7" t="s">
        <v>34</v>
      </c>
      <c r="B306" s="8">
        <v>12512630</v>
      </c>
      <c r="C306" s="8">
        <v>12000274</v>
      </c>
    </row>
    <row r="308" ht="12.75">
      <c r="A308" s="2" t="s">
        <v>8</v>
      </c>
    </row>
    <row r="309" ht="12.75">
      <c r="A309" s="2" t="s">
        <v>343</v>
      </c>
    </row>
    <row r="310" ht="12.75">
      <c r="A310" s="3" t="s">
        <v>355</v>
      </c>
    </row>
    <row r="311" ht="24.75" thickBot="1">
      <c r="A311" s="4" t="s">
        <v>356</v>
      </c>
    </row>
    <row r="312" spans="1:3" ht="12.75">
      <c r="A312" s="41" t="s">
        <v>27</v>
      </c>
      <c r="B312" s="5" t="s">
        <v>28</v>
      </c>
      <c r="C312" s="5" t="s">
        <v>30</v>
      </c>
    </row>
    <row r="313" spans="1:3" ht="24.75" thickBot="1">
      <c r="A313" s="42"/>
      <c r="B313" s="6" t="s">
        <v>29</v>
      </c>
      <c r="C313" s="6" t="s">
        <v>31</v>
      </c>
    </row>
    <row r="314" spans="1:3" ht="13.5" thickBot="1">
      <c r="A314" s="7" t="s">
        <v>108</v>
      </c>
      <c r="B314" s="8">
        <v>102317940</v>
      </c>
      <c r="C314" s="8">
        <v>101150000</v>
      </c>
    </row>
    <row r="315" spans="1:3" ht="13.5" thickBot="1">
      <c r="A315" s="9" t="s">
        <v>49</v>
      </c>
      <c r="B315" s="10">
        <v>102317940</v>
      </c>
      <c r="C315" s="10">
        <v>101150000</v>
      </c>
    </row>
    <row r="316" spans="1:3" ht="13.5" thickBot="1">
      <c r="A316" s="7" t="s">
        <v>357</v>
      </c>
      <c r="B316" s="8">
        <v>229294344</v>
      </c>
      <c r="C316" s="8">
        <v>242594345</v>
      </c>
    </row>
    <row r="317" spans="1:3" ht="13.5" thickBot="1">
      <c r="A317" s="9" t="s">
        <v>33</v>
      </c>
      <c r="B317" s="10">
        <v>229294344</v>
      </c>
      <c r="C317" s="10">
        <v>242594345</v>
      </c>
    </row>
    <row r="318" spans="1:3" ht="13.5" thickBot="1">
      <c r="A318" s="7" t="s">
        <v>34</v>
      </c>
      <c r="B318" s="8">
        <v>331612284</v>
      </c>
      <c r="C318" s="8">
        <v>343744345</v>
      </c>
    </row>
    <row r="320" ht="12.75">
      <c r="A320" s="2" t="s">
        <v>8</v>
      </c>
    </row>
    <row r="321" ht="12.75">
      <c r="A321" s="2" t="s">
        <v>343</v>
      </c>
    </row>
    <row r="322" ht="12.75">
      <c r="A322" s="3" t="s">
        <v>358</v>
      </c>
    </row>
    <row r="323" ht="36.75" thickBot="1">
      <c r="A323" s="4" t="s">
        <v>359</v>
      </c>
    </row>
    <row r="324" spans="1:3" ht="12.75">
      <c r="A324" s="41" t="s">
        <v>27</v>
      </c>
      <c r="B324" s="5" t="s">
        <v>28</v>
      </c>
      <c r="C324" s="5" t="s">
        <v>30</v>
      </c>
    </row>
    <row r="325" spans="1:3" ht="24.75" thickBot="1">
      <c r="A325" s="42"/>
      <c r="B325" s="6" t="s">
        <v>29</v>
      </c>
      <c r="C325" s="6" t="s">
        <v>31</v>
      </c>
    </row>
    <row r="326" spans="1:3" ht="13.5" thickBot="1">
      <c r="A326" s="7" t="s">
        <v>108</v>
      </c>
      <c r="B326" s="8">
        <v>124275000</v>
      </c>
      <c r="C326" s="8">
        <v>88730000</v>
      </c>
    </row>
    <row r="327" spans="1:3" ht="13.5" thickBot="1">
      <c r="A327" s="9" t="s">
        <v>49</v>
      </c>
      <c r="B327" s="10">
        <v>124275000</v>
      </c>
      <c r="C327" s="10">
        <v>88730000</v>
      </c>
    </row>
    <row r="328" spans="1:3" ht="13.5" thickBot="1">
      <c r="A328" s="7" t="s">
        <v>42</v>
      </c>
      <c r="B328" s="8">
        <v>4200000</v>
      </c>
      <c r="C328" s="8">
        <v>2700000</v>
      </c>
    </row>
    <row r="329" spans="1:3" ht="13.5" thickBot="1">
      <c r="A329" s="9" t="s">
        <v>33</v>
      </c>
      <c r="B329" s="10">
        <v>4200000</v>
      </c>
      <c r="C329" s="10">
        <v>2700000</v>
      </c>
    </row>
    <row r="330" spans="1:3" ht="13.5" thickBot="1">
      <c r="A330" s="7" t="s">
        <v>360</v>
      </c>
      <c r="B330" s="8">
        <v>478891873</v>
      </c>
      <c r="C330" s="8">
        <v>515769023</v>
      </c>
    </row>
    <row r="331" spans="1:3" ht="13.5" thickBot="1">
      <c r="A331" s="9" t="s">
        <v>33</v>
      </c>
      <c r="B331" s="10">
        <v>478891873</v>
      </c>
      <c r="C331" s="10">
        <v>515769023</v>
      </c>
    </row>
    <row r="332" spans="1:3" ht="13.5" thickBot="1">
      <c r="A332" s="7" t="s">
        <v>34</v>
      </c>
      <c r="B332" s="8">
        <v>607366873</v>
      </c>
      <c r="C332" s="8">
        <v>607199023</v>
      </c>
    </row>
    <row r="334" ht="12.75">
      <c r="A334" s="2" t="s">
        <v>8</v>
      </c>
    </row>
    <row r="335" ht="12.75">
      <c r="A335" s="2" t="s">
        <v>361</v>
      </c>
    </row>
    <row r="336" ht="12.75">
      <c r="A336" s="3" t="s">
        <v>362</v>
      </c>
    </row>
    <row r="337" ht="36.75" thickBot="1">
      <c r="A337" s="4" t="s">
        <v>363</v>
      </c>
    </row>
    <row r="338" spans="1:3" ht="12.75">
      <c r="A338" s="41" t="s">
        <v>27</v>
      </c>
      <c r="B338" s="5" t="s">
        <v>28</v>
      </c>
      <c r="C338" s="5" t="s">
        <v>30</v>
      </c>
    </row>
    <row r="339" spans="1:3" ht="24.75" thickBot="1">
      <c r="A339" s="42"/>
      <c r="B339" s="6" t="s">
        <v>29</v>
      </c>
      <c r="C339" s="6" t="s">
        <v>31</v>
      </c>
    </row>
    <row r="340" spans="1:3" ht="13.5" thickBot="1">
      <c r="A340" s="7" t="s">
        <v>301</v>
      </c>
      <c r="B340" s="8">
        <v>80855716</v>
      </c>
      <c r="C340" s="8">
        <v>76797244</v>
      </c>
    </row>
    <row r="341" spans="1:3" ht="13.5" thickBot="1">
      <c r="A341" s="9" t="s">
        <v>33</v>
      </c>
      <c r="B341" s="10">
        <v>75356538</v>
      </c>
      <c r="C341" s="10">
        <v>75326153</v>
      </c>
    </row>
    <row r="342" spans="1:3" ht="13.5" thickBot="1">
      <c r="A342" s="9" t="s">
        <v>196</v>
      </c>
      <c r="B342" s="10">
        <v>5499178</v>
      </c>
      <c r="C342" s="10">
        <v>1471091</v>
      </c>
    </row>
    <row r="343" spans="1:3" ht="13.5" thickBot="1">
      <c r="A343" s="7" t="s">
        <v>34</v>
      </c>
      <c r="B343" s="8">
        <v>80855716</v>
      </c>
      <c r="C343" s="8">
        <v>76797244</v>
      </c>
    </row>
    <row r="345" ht="12.75">
      <c r="A345" s="2" t="s">
        <v>8</v>
      </c>
    </row>
    <row r="346" ht="12.75">
      <c r="A346" s="2" t="s">
        <v>361</v>
      </c>
    </row>
    <row r="347" ht="12.75">
      <c r="A347" s="3" t="s">
        <v>364</v>
      </c>
    </row>
    <row r="348" ht="36.75" thickBot="1">
      <c r="A348" s="4" t="s">
        <v>365</v>
      </c>
    </row>
    <row r="349" spans="1:3" ht="12.75">
      <c r="A349" s="41" t="s">
        <v>27</v>
      </c>
      <c r="B349" s="5" t="s">
        <v>28</v>
      </c>
      <c r="C349" s="5" t="s">
        <v>30</v>
      </c>
    </row>
    <row r="350" spans="1:3" ht="24.75" thickBot="1">
      <c r="A350" s="42"/>
      <c r="B350" s="6" t="s">
        <v>29</v>
      </c>
      <c r="C350" s="6" t="s">
        <v>31</v>
      </c>
    </row>
    <row r="351" spans="1:3" ht="13.5" thickBot="1">
      <c r="A351" s="7" t="s">
        <v>301</v>
      </c>
      <c r="B351" s="8">
        <v>4539430706</v>
      </c>
      <c r="C351" s="8">
        <v>4639772009</v>
      </c>
    </row>
    <row r="352" spans="1:3" ht="13.5" thickBot="1">
      <c r="A352" s="9" t="s">
        <v>33</v>
      </c>
      <c r="B352" s="10">
        <v>4327485048</v>
      </c>
      <c r="C352" s="10">
        <v>4428051698</v>
      </c>
    </row>
    <row r="353" spans="1:3" ht="13.5" thickBot="1">
      <c r="A353" s="9" t="s">
        <v>196</v>
      </c>
      <c r="B353" s="10">
        <v>211945658</v>
      </c>
      <c r="C353" s="10">
        <v>211720311</v>
      </c>
    </row>
    <row r="354" spans="1:3" ht="13.5" thickBot="1">
      <c r="A354" s="7" t="s">
        <v>34</v>
      </c>
      <c r="B354" s="8">
        <v>4539430706</v>
      </c>
      <c r="C354" s="8">
        <v>4639772009</v>
      </c>
    </row>
    <row r="356" ht="12.75">
      <c r="A356" s="2" t="s">
        <v>8</v>
      </c>
    </row>
    <row r="357" ht="12.75">
      <c r="A357" s="2" t="s">
        <v>361</v>
      </c>
    </row>
    <row r="358" ht="12.75">
      <c r="A358" s="3" t="s">
        <v>366</v>
      </c>
    </row>
    <row r="359" ht="24.75" thickBot="1">
      <c r="A359" s="4" t="s">
        <v>367</v>
      </c>
    </row>
    <row r="360" spans="1:3" ht="12.75">
      <c r="A360" s="41" t="s">
        <v>27</v>
      </c>
      <c r="B360" s="5" t="s">
        <v>28</v>
      </c>
      <c r="C360" s="5" t="s">
        <v>30</v>
      </c>
    </row>
    <row r="361" spans="1:3" ht="24.75" thickBot="1">
      <c r="A361" s="42"/>
      <c r="B361" s="6" t="s">
        <v>29</v>
      </c>
      <c r="C361" s="6" t="s">
        <v>31</v>
      </c>
    </row>
    <row r="362" spans="1:3" ht="13.5" thickBot="1">
      <c r="A362" s="7" t="s">
        <v>301</v>
      </c>
      <c r="B362" s="8">
        <v>61871000</v>
      </c>
      <c r="C362" s="8">
        <v>58871000</v>
      </c>
    </row>
    <row r="363" spans="1:3" ht="13.5" thickBot="1">
      <c r="A363" s="9" t="s">
        <v>33</v>
      </c>
      <c r="B363" s="10">
        <v>61871000</v>
      </c>
      <c r="C363" s="10">
        <v>58871000</v>
      </c>
    </row>
    <row r="364" spans="1:3" ht="13.5" thickBot="1">
      <c r="A364" s="7" t="s">
        <v>34</v>
      </c>
      <c r="B364" s="8">
        <v>61871000</v>
      </c>
      <c r="C364" s="8">
        <v>58871000</v>
      </c>
    </row>
    <row r="366" ht="12.75">
      <c r="A366" s="2" t="s">
        <v>8</v>
      </c>
    </row>
    <row r="367" ht="12.75">
      <c r="A367" s="2" t="s">
        <v>361</v>
      </c>
    </row>
    <row r="368" ht="12.75">
      <c r="A368" s="3" t="s">
        <v>368</v>
      </c>
    </row>
    <row r="369" ht="36.75" thickBot="1">
      <c r="A369" s="4" t="s">
        <v>369</v>
      </c>
    </row>
    <row r="370" spans="1:3" ht="12.75">
      <c r="A370" s="41" t="s">
        <v>27</v>
      </c>
      <c r="B370" s="5" t="s">
        <v>28</v>
      </c>
      <c r="C370" s="5" t="s">
        <v>30</v>
      </c>
    </row>
    <row r="371" spans="1:3" ht="24.75" thickBot="1">
      <c r="A371" s="42"/>
      <c r="B371" s="6" t="s">
        <v>29</v>
      </c>
      <c r="C371" s="6" t="s">
        <v>31</v>
      </c>
    </row>
    <row r="372" spans="1:3" ht="13.5" thickBot="1">
      <c r="A372" s="7" t="s">
        <v>301</v>
      </c>
      <c r="B372" s="8">
        <v>528344483</v>
      </c>
      <c r="C372" s="8">
        <v>522003007</v>
      </c>
    </row>
    <row r="373" spans="1:3" ht="13.5" thickBot="1">
      <c r="A373" s="9" t="s">
        <v>33</v>
      </c>
      <c r="B373" s="10">
        <v>252730026</v>
      </c>
      <c r="C373" s="10">
        <v>252669724</v>
      </c>
    </row>
    <row r="374" spans="1:3" ht="13.5" thickBot="1">
      <c r="A374" s="9" t="s">
        <v>196</v>
      </c>
      <c r="B374" s="10">
        <v>275614457</v>
      </c>
      <c r="C374" s="10">
        <v>269333284</v>
      </c>
    </row>
    <row r="375" spans="1:3" ht="13.5" thickBot="1">
      <c r="A375" s="7" t="s">
        <v>310</v>
      </c>
      <c r="B375" s="8">
        <v>700000</v>
      </c>
      <c r="C375" s="8">
        <v>700000</v>
      </c>
    </row>
    <row r="376" spans="1:3" ht="13.5" thickBot="1">
      <c r="A376" s="9" t="s">
        <v>33</v>
      </c>
      <c r="B376" s="10">
        <v>700000</v>
      </c>
      <c r="C376" s="10">
        <v>700000</v>
      </c>
    </row>
    <row r="377" spans="1:3" ht="13.5" thickBot="1">
      <c r="A377" s="7" t="s">
        <v>34</v>
      </c>
      <c r="B377" s="8">
        <v>529044483</v>
      </c>
      <c r="C377" s="8">
        <v>522703007</v>
      </c>
    </row>
    <row r="379" ht="12.75">
      <c r="A379" s="2" t="s">
        <v>8</v>
      </c>
    </row>
    <row r="380" ht="12.75">
      <c r="A380" s="2" t="s">
        <v>361</v>
      </c>
    </row>
    <row r="381" ht="12.75">
      <c r="A381" s="3" t="s">
        <v>370</v>
      </c>
    </row>
    <row r="382" ht="36.75" thickBot="1">
      <c r="A382" s="4" t="s">
        <v>371</v>
      </c>
    </row>
    <row r="383" spans="1:3" ht="12.75">
      <c r="A383" s="41" t="s">
        <v>27</v>
      </c>
      <c r="B383" s="5" t="s">
        <v>28</v>
      </c>
      <c r="C383" s="5" t="s">
        <v>30</v>
      </c>
    </row>
    <row r="384" spans="1:3" ht="24.75" thickBot="1">
      <c r="A384" s="42"/>
      <c r="B384" s="6" t="s">
        <v>29</v>
      </c>
      <c r="C384" s="6" t="s">
        <v>31</v>
      </c>
    </row>
    <row r="385" spans="1:3" ht="13.5" thickBot="1">
      <c r="A385" s="7" t="s">
        <v>301</v>
      </c>
      <c r="B385" s="8">
        <v>21116279</v>
      </c>
      <c r="C385" s="8">
        <v>19876278</v>
      </c>
    </row>
    <row r="386" spans="1:3" ht="13.5" thickBot="1">
      <c r="A386" s="9" t="s">
        <v>33</v>
      </c>
      <c r="B386" s="10">
        <v>20194532</v>
      </c>
      <c r="C386" s="10">
        <v>18894532</v>
      </c>
    </row>
    <row r="387" spans="1:3" ht="13.5" thickBot="1">
      <c r="A387" s="9" t="s">
        <v>196</v>
      </c>
      <c r="B387" s="10">
        <v>921747</v>
      </c>
      <c r="C387" s="10">
        <v>981746</v>
      </c>
    </row>
    <row r="388" spans="1:3" ht="13.5" thickBot="1">
      <c r="A388" s="7" t="s">
        <v>322</v>
      </c>
      <c r="B388" s="8">
        <v>750000</v>
      </c>
      <c r="C388" s="8">
        <v>750000</v>
      </c>
    </row>
    <row r="389" spans="1:3" ht="13.5" thickBot="1">
      <c r="A389" s="9" t="s">
        <v>33</v>
      </c>
      <c r="B389" s="10">
        <v>750000</v>
      </c>
      <c r="C389" s="10">
        <v>750000</v>
      </c>
    </row>
    <row r="390" spans="1:3" ht="13.5" thickBot="1">
      <c r="A390" s="7" t="s">
        <v>34</v>
      </c>
      <c r="B390" s="8">
        <v>21866279</v>
      </c>
      <c r="C390" s="8">
        <v>20626278</v>
      </c>
    </row>
    <row r="392" ht="12.75">
      <c r="A392" s="2" t="s">
        <v>8</v>
      </c>
    </row>
    <row r="393" ht="12.75">
      <c r="A393" s="2" t="s">
        <v>372</v>
      </c>
    </row>
    <row r="394" ht="12.75">
      <c r="A394" s="3" t="s">
        <v>373</v>
      </c>
    </row>
    <row r="395" ht="48.75" thickBot="1">
      <c r="A395" s="4" t="s">
        <v>374</v>
      </c>
    </row>
    <row r="396" spans="1:3" ht="12.75">
      <c r="A396" s="41" t="s">
        <v>27</v>
      </c>
      <c r="B396" s="5" t="s">
        <v>28</v>
      </c>
      <c r="C396" s="5" t="s">
        <v>30</v>
      </c>
    </row>
    <row r="397" spans="1:3" ht="24.75" thickBot="1">
      <c r="A397" s="42"/>
      <c r="B397" s="6" t="s">
        <v>29</v>
      </c>
      <c r="C397" s="6" t="s">
        <v>31</v>
      </c>
    </row>
    <row r="398" spans="1:3" ht="13.5" thickBot="1">
      <c r="A398" s="7" t="s">
        <v>301</v>
      </c>
      <c r="B398" s="8">
        <v>22944916</v>
      </c>
      <c r="C398" s="8">
        <v>17932577</v>
      </c>
    </row>
    <row r="399" spans="1:3" ht="13.5" thickBot="1">
      <c r="A399" s="9" t="s">
        <v>33</v>
      </c>
      <c r="B399" s="10">
        <v>22944916</v>
      </c>
      <c r="C399" s="10">
        <v>17932577</v>
      </c>
    </row>
    <row r="400" spans="1:3" ht="13.5" thickBot="1">
      <c r="A400" s="7" t="s">
        <v>310</v>
      </c>
      <c r="B400" s="8">
        <v>7657</v>
      </c>
      <c r="C400" s="8">
        <v>0</v>
      </c>
    </row>
    <row r="401" spans="1:3" ht="13.5" thickBot="1">
      <c r="A401" s="9" t="s">
        <v>33</v>
      </c>
      <c r="B401" s="10">
        <v>7657</v>
      </c>
      <c r="C401" s="10">
        <v>0</v>
      </c>
    </row>
    <row r="402" spans="1:3" ht="13.5" thickBot="1">
      <c r="A402" s="7" t="s">
        <v>34</v>
      </c>
      <c r="B402" s="8">
        <v>22952574</v>
      </c>
      <c r="C402" s="8">
        <v>17932577</v>
      </c>
    </row>
    <row r="404" ht="12.75">
      <c r="A404" s="2" t="s">
        <v>8</v>
      </c>
    </row>
    <row r="405" ht="12.75">
      <c r="A405" s="2" t="s">
        <v>372</v>
      </c>
    </row>
    <row r="406" ht="12.75">
      <c r="A406" s="3" t="s">
        <v>375</v>
      </c>
    </row>
    <row r="407" ht="48.75" thickBot="1">
      <c r="A407" s="4" t="s">
        <v>376</v>
      </c>
    </row>
    <row r="408" spans="1:3" ht="12.75">
      <c r="A408" s="41" t="s">
        <v>27</v>
      </c>
      <c r="B408" s="5" t="s">
        <v>28</v>
      </c>
      <c r="C408" s="5" t="s">
        <v>30</v>
      </c>
    </row>
    <row r="409" spans="1:3" ht="24.75" thickBot="1">
      <c r="A409" s="42"/>
      <c r="B409" s="6" t="s">
        <v>29</v>
      </c>
      <c r="C409" s="6" t="s">
        <v>31</v>
      </c>
    </row>
    <row r="410" spans="1:3" ht="13.5" thickBot="1">
      <c r="A410" s="7" t="s">
        <v>301</v>
      </c>
      <c r="B410" s="8">
        <v>17948139</v>
      </c>
      <c r="C410" s="8">
        <v>17520057</v>
      </c>
    </row>
    <row r="411" spans="1:3" ht="13.5" thickBot="1">
      <c r="A411" s="9" t="s">
        <v>33</v>
      </c>
      <c r="B411" s="10">
        <v>3553125</v>
      </c>
      <c r="C411" s="10">
        <v>3372030</v>
      </c>
    </row>
    <row r="412" spans="1:3" ht="13.5" thickBot="1">
      <c r="A412" s="9" t="s">
        <v>196</v>
      </c>
      <c r="B412" s="10">
        <v>14395014</v>
      </c>
      <c r="C412" s="10">
        <v>14148026</v>
      </c>
    </row>
    <row r="413" spans="1:3" ht="13.5" thickBot="1">
      <c r="A413" s="7" t="s">
        <v>310</v>
      </c>
      <c r="B413" s="8">
        <v>5090700</v>
      </c>
      <c r="C413" s="8">
        <v>3500000</v>
      </c>
    </row>
    <row r="414" spans="1:3" ht="13.5" thickBot="1">
      <c r="A414" s="9" t="s">
        <v>33</v>
      </c>
      <c r="B414" s="10">
        <v>5090700</v>
      </c>
      <c r="C414" s="10">
        <v>3500000</v>
      </c>
    </row>
    <row r="415" spans="1:3" ht="13.5" thickBot="1">
      <c r="A415" s="7" t="s">
        <v>34</v>
      </c>
      <c r="B415" s="8">
        <v>23038839</v>
      </c>
      <c r="C415" s="8">
        <v>21020057</v>
      </c>
    </row>
    <row r="417" ht="12.75">
      <c r="A417" s="2" t="s">
        <v>8</v>
      </c>
    </row>
    <row r="418" ht="12.75">
      <c r="A418" s="2" t="s">
        <v>372</v>
      </c>
    </row>
    <row r="419" ht="12.75">
      <c r="A419" s="3" t="s">
        <v>377</v>
      </c>
    </row>
    <row r="420" ht="36.75" thickBot="1">
      <c r="A420" s="4" t="s">
        <v>378</v>
      </c>
    </row>
    <row r="421" spans="1:3" ht="12.75">
      <c r="A421" s="41" t="s">
        <v>27</v>
      </c>
      <c r="B421" s="5" t="s">
        <v>28</v>
      </c>
      <c r="C421" s="5" t="s">
        <v>30</v>
      </c>
    </row>
    <row r="422" spans="1:3" ht="24.75" thickBot="1">
      <c r="A422" s="42"/>
      <c r="B422" s="6" t="s">
        <v>29</v>
      </c>
      <c r="C422" s="6" t="s">
        <v>31</v>
      </c>
    </row>
    <row r="423" spans="1:3" ht="13.5" thickBot="1">
      <c r="A423" s="7" t="s">
        <v>301</v>
      </c>
      <c r="B423" s="8">
        <v>14213118</v>
      </c>
      <c r="C423" s="8">
        <v>18669917</v>
      </c>
    </row>
    <row r="424" spans="1:3" ht="13.5" thickBot="1">
      <c r="A424" s="9" t="s">
        <v>33</v>
      </c>
      <c r="B424" s="10">
        <v>14213118</v>
      </c>
      <c r="C424" s="10">
        <v>18669917</v>
      </c>
    </row>
    <row r="425" spans="1:3" ht="13.5" thickBot="1">
      <c r="A425" s="7" t="s">
        <v>34</v>
      </c>
      <c r="B425" s="8">
        <v>14213118</v>
      </c>
      <c r="C425" s="8">
        <v>18669917</v>
      </c>
    </row>
    <row r="427" ht="12.75">
      <c r="A427" s="2" t="s">
        <v>8</v>
      </c>
    </row>
    <row r="428" ht="12.75">
      <c r="A428" s="2" t="s">
        <v>372</v>
      </c>
    </row>
    <row r="429" ht="12.75">
      <c r="A429" s="3" t="s">
        <v>379</v>
      </c>
    </row>
    <row r="430" ht="24.75" thickBot="1">
      <c r="A430" s="4" t="s">
        <v>380</v>
      </c>
    </row>
    <row r="431" spans="1:3" ht="12.75">
      <c r="A431" s="41" t="s">
        <v>27</v>
      </c>
      <c r="B431" s="5" t="s">
        <v>28</v>
      </c>
      <c r="C431" s="5" t="s">
        <v>30</v>
      </c>
    </row>
    <row r="432" spans="1:3" ht="24.75" thickBot="1">
      <c r="A432" s="42"/>
      <c r="B432" s="6" t="s">
        <v>29</v>
      </c>
      <c r="C432" s="6" t="s">
        <v>31</v>
      </c>
    </row>
    <row r="433" spans="1:3" ht="13.5" thickBot="1">
      <c r="A433" s="7" t="s">
        <v>301</v>
      </c>
      <c r="B433" s="8">
        <v>3285461</v>
      </c>
      <c r="C433" s="8">
        <v>3050000</v>
      </c>
    </row>
    <row r="434" spans="1:3" ht="13.5" thickBot="1">
      <c r="A434" s="9" t="s">
        <v>33</v>
      </c>
      <c r="B434" s="10">
        <v>3285461</v>
      </c>
      <c r="C434" s="10">
        <v>3050000</v>
      </c>
    </row>
    <row r="435" spans="1:3" ht="13.5" thickBot="1">
      <c r="A435" s="7" t="s">
        <v>34</v>
      </c>
      <c r="B435" s="8">
        <v>3285461</v>
      </c>
      <c r="C435" s="8">
        <v>3050000</v>
      </c>
    </row>
    <row r="437" ht="12.75">
      <c r="A437" s="2" t="s">
        <v>8</v>
      </c>
    </row>
    <row r="438" ht="12.75">
      <c r="A438" s="2" t="s">
        <v>381</v>
      </c>
    </row>
    <row r="439" ht="12.75">
      <c r="A439" s="3" t="s">
        <v>382</v>
      </c>
    </row>
    <row r="440" ht="36.75" thickBot="1">
      <c r="A440" s="4" t="s">
        <v>383</v>
      </c>
    </row>
    <row r="441" spans="1:3" ht="12.75">
      <c r="A441" s="41" t="s">
        <v>27</v>
      </c>
      <c r="B441" s="5" t="s">
        <v>28</v>
      </c>
      <c r="C441" s="5" t="s">
        <v>30</v>
      </c>
    </row>
    <row r="442" spans="1:3" ht="24.75" thickBot="1">
      <c r="A442" s="42"/>
      <c r="B442" s="6" t="s">
        <v>29</v>
      </c>
      <c r="C442" s="6" t="s">
        <v>31</v>
      </c>
    </row>
    <row r="443" spans="1:3" ht="13.5" thickBot="1">
      <c r="A443" s="7" t="s">
        <v>301</v>
      </c>
      <c r="B443" s="8">
        <v>41103593</v>
      </c>
      <c r="C443" s="8">
        <v>40518178</v>
      </c>
    </row>
    <row r="444" spans="1:3" ht="13.5" thickBot="1">
      <c r="A444" s="9" t="s">
        <v>33</v>
      </c>
      <c r="B444" s="10">
        <v>30947383</v>
      </c>
      <c r="C444" s="10">
        <v>30731487</v>
      </c>
    </row>
    <row r="445" spans="1:3" ht="13.5" thickBot="1">
      <c r="A445" s="9" t="s">
        <v>196</v>
      </c>
      <c r="B445" s="10">
        <v>10156210</v>
      </c>
      <c r="C445" s="10">
        <v>9786691</v>
      </c>
    </row>
    <row r="446" spans="1:3" ht="13.5" thickBot="1">
      <c r="A446" s="7" t="s">
        <v>34</v>
      </c>
      <c r="B446" s="8">
        <v>41103593</v>
      </c>
      <c r="C446" s="8">
        <v>40518178</v>
      </c>
    </row>
    <row r="448" ht="12.75">
      <c r="A448" s="2" t="s">
        <v>8</v>
      </c>
    </row>
    <row r="449" ht="12.75">
      <c r="A449" s="2" t="s">
        <v>381</v>
      </c>
    </row>
    <row r="450" ht="12.75">
      <c r="A450" s="3" t="s">
        <v>384</v>
      </c>
    </row>
    <row r="451" ht="36.75" thickBot="1">
      <c r="A451" s="4" t="s">
        <v>385</v>
      </c>
    </row>
    <row r="452" spans="1:3" ht="12.75">
      <c r="A452" s="41" t="s">
        <v>27</v>
      </c>
      <c r="B452" s="5" t="s">
        <v>28</v>
      </c>
      <c r="C452" s="5" t="s">
        <v>30</v>
      </c>
    </row>
    <row r="453" spans="1:3" ht="24.75" thickBot="1">
      <c r="A453" s="42"/>
      <c r="B453" s="6" t="s">
        <v>29</v>
      </c>
      <c r="C453" s="6" t="s">
        <v>31</v>
      </c>
    </row>
    <row r="454" spans="1:3" ht="13.5" thickBot="1">
      <c r="A454" s="7" t="s">
        <v>301</v>
      </c>
      <c r="B454" s="8">
        <v>20667806</v>
      </c>
      <c r="C454" s="8">
        <v>20494341</v>
      </c>
    </row>
    <row r="455" spans="1:3" ht="13.5" thickBot="1">
      <c r="A455" s="9" t="s">
        <v>33</v>
      </c>
      <c r="B455" s="10">
        <v>3209586</v>
      </c>
      <c r="C455" s="10">
        <v>3170419</v>
      </c>
    </row>
    <row r="456" spans="1:3" ht="13.5" thickBot="1">
      <c r="A456" s="9" t="s">
        <v>196</v>
      </c>
      <c r="B456" s="10">
        <v>17458220</v>
      </c>
      <c r="C456" s="10">
        <v>17323922</v>
      </c>
    </row>
    <row r="457" spans="1:3" ht="13.5" thickBot="1">
      <c r="A457" s="7" t="s">
        <v>322</v>
      </c>
      <c r="B457" s="8">
        <v>728037</v>
      </c>
      <c r="C457" s="8">
        <v>733322</v>
      </c>
    </row>
    <row r="458" spans="1:3" ht="13.5" thickBot="1">
      <c r="A458" s="9" t="s">
        <v>196</v>
      </c>
      <c r="B458" s="10">
        <v>728037</v>
      </c>
      <c r="C458" s="10">
        <v>733322</v>
      </c>
    </row>
    <row r="459" spans="1:3" ht="13.5" thickBot="1">
      <c r="A459" s="7" t="s">
        <v>108</v>
      </c>
      <c r="B459" s="8">
        <v>7578352</v>
      </c>
      <c r="C459" s="8">
        <v>4622156</v>
      </c>
    </row>
    <row r="460" spans="1:3" ht="13.5" thickBot="1">
      <c r="A460" s="9" t="s">
        <v>49</v>
      </c>
      <c r="B460" s="10">
        <v>7578352</v>
      </c>
      <c r="C460" s="10">
        <v>4622156</v>
      </c>
    </row>
    <row r="461" spans="1:3" ht="13.5" thickBot="1">
      <c r="A461" s="7" t="s">
        <v>310</v>
      </c>
      <c r="B461" s="8">
        <v>783050</v>
      </c>
      <c r="C461" s="8">
        <v>1250000</v>
      </c>
    </row>
    <row r="462" spans="1:3" ht="13.5" thickBot="1">
      <c r="A462" s="9" t="s">
        <v>33</v>
      </c>
      <c r="B462" s="10">
        <v>783050</v>
      </c>
      <c r="C462" s="10">
        <v>1250000</v>
      </c>
    </row>
    <row r="463" spans="1:3" ht="13.5" thickBot="1">
      <c r="A463" s="7" t="s">
        <v>34</v>
      </c>
      <c r="B463" s="8">
        <v>29757245</v>
      </c>
      <c r="C463" s="8">
        <v>27099819</v>
      </c>
    </row>
    <row r="465" ht="12.75">
      <c r="A465" s="2" t="s">
        <v>8</v>
      </c>
    </row>
    <row r="466" ht="12.75">
      <c r="A466" s="2" t="s">
        <v>381</v>
      </c>
    </row>
    <row r="467" ht="12.75">
      <c r="A467" s="3" t="s">
        <v>386</v>
      </c>
    </row>
    <row r="468" ht="24.75" thickBot="1">
      <c r="A468" s="4" t="s">
        <v>387</v>
      </c>
    </row>
    <row r="469" spans="1:3" ht="12.75">
      <c r="A469" s="41" t="s">
        <v>27</v>
      </c>
      <c r="B469" s="5" t="s">
        <v>28</v>
      </c>
      <c r="C469" s="5" t="s">
        <v>30</v>
      </c>
    </row>
    <row r="470" spans="1:3" ht="24.75" thickBot="1">
      <c r="A470" s="42"/>
      <c r="B470" s="6" t="s">
        <v>29</v>
      </c>
      <c r="C470" s="6" t="s">
        <v>31</v>
      </c>
    </row>
    <row r="471" spans="1:3" ht="13.5" thickBot="1">
      <c r="A471" s="7" t="s">
        <v>301</v>
      </c>
      <c r="B471" s="8">
        <v>250000</v>
      </c>
      <c r="C471" s="8">
        <v>250000</v>
      </c>
    </row>
    <row r="472" spans="1:3" ht="13.5" thickBot="1">
      <c r="A472" s="9" t="s">
        <v>33</v>
      </c>
      <c r="B472" s="10">
        <v>250000</v>
      </c>
      <c r="C472" s="10">
        <v>250000</v>
      </c>
    </row>
    <row r="473" spans="1:3" ht="13.5" thickBot="1">
      <c r="A473" s="7" t="s">
        <v>133</v>
      </c>
      <c r="B473" s="8">
        <v>100000</v>
      </c>
      <c r="C473" s="8">
        <v>100000</v>
      </c>
    </row>
    <row r="474" spans="1:3" ht="13.5" thickBot="1">
      <c r="A474" s="9" t="s">
        <v>33</v>
      </c>
      <c r="B474" s="10">
        <v>100000</v>
      </c>
      <c r="C474" s="10">
        <v>100000</v>
      </c>
    </row>
    <row r="475" spans="1:3" ht="13.5" thickBot="1">
      <c r="A475" s="7" t="s">
        <v>34</v>
      </c>
      <c r="B475" s="8">
        <v>350000</v>
      </c>
      <c r="C475" s="8">
        <v>350000</v>
      </c>
    </row>
    <row r="477" ht="12.75">
      <c r="A477" s="2" t="s">
        <v>8</v>
      </c>
    </row>
    <row r="478" ht="12.75">
      <c r="A478" s="2" t="s">
        <v>381</v>
      </c>
    </row>
    <row r="479" ht="12.75">
      <c r="A479" s="3" t="s">
        <v>388</v>
      </c>
    </row>
    <row r="480" ht="48.75" thickBot="1">
      <c r="A480" s="4" t="s">
        <v>389</v>
      </c>
    </row>
    <row r="481" spans="1:3" ht="12.75">
      <c r="A481" s="41" t="s">
        <v>27</v>
      </c>
      <c r="B481" s="5" t="s">
        <v>28</v>
      </c>
      <c r="C481" s="5" t="s">
        <v>30</v>
      </c>
    </row>
    <row r="482" spans="1:3" ht="24.75" thickBot="1">
      <c r="A482" s="42"/>
      <c r="B482" s="6" t="s">
        <v>29</v>
      </c>
      <c r="C482" s="6" t="s">
        <v>31</v>
      </c>
    </row>
    <row r="483" spans="1:3" ht="13.5" thickBot="1">
      <c r="A483" s="7" t="s">
        <v>338</v>
      </c>
      <c r="B483" s="8">
        <v>3603759</v>
      </c>
      <c r="C483" s="8">
        <v>3451677</v>
      </c>
    </row>
    <row r="484" spans="1:3" ht="13.5" thickBot="1">
      <c r="A484" s="9" t="s">
        <v>33</v>
      </c>
      <c r="B484" s="10">
        <v>3603759</v>
      </c>
      <c r="C484" s="10">
        <v>3451677</v>
      </c>
    </row>
    <row r="485" spans="1:3" ht="13.5" thickBot="1">
      <c r="A485" s="7" t="s">
        <v>34</v>
      </c>
      <c r="B485" s="8">
        <v>3603759</v>
      </c>
      <c r="C485" s="8">
        <v>3451677</v>
      </c>
    </row>
  </sheetData>
  <mergeCells count="37">
    <mergeCell ref="A17:A18"/>
    <mergeCell ref="A30:A31"/>
    <mergeCell ref="A41:A42"/>
    <mergeCell ref="A51:A52"/>
    <mergeCell ref="A66:A67"/>
    <mergeCell ref="A82:A83"/>
    <mergeCell ref="A92:A93"/>
    <mergeCell ref="A109:A110"/>
    <mergeCell ref="A125:A126"/>
    <mergeCell ref="A141:A142"/>
    <mergeCell ref="A151:A152"/>
    <mergeCell ref="A167:A168"/>
    <mergeCell ref="A179:A180"/>
    <mergeCell ref="A195:A196"/>
    <mergeCell ref="A207:A208"/>
    <mergeCell ref="A220:A221"/>
    <mergeCell ref="A233:A234"/>
    <mergeCell ref="A251:A252"/>
    <mergeCell ref="A264:A265"/>
    <mergeCell ref="A274:A275"/>
    <mergeCell ref="A286:A287"/>
    <mergeCell ref="A298:A299"/>
    <mergeCell ref="A312:A313"/>
    <mergeCell ref="A324:A325"/>
    <mergeCell ref="A338:A339"/>
    <mergeCell ref="A349:A350"/>
    <mergeCell ref="A360:A361"/>
    <mergeCell ref="A370:A371"/>
    <mergeCell ref="A383:A384"/>
    <mergeCell ref="A396:A397"/>
    <mergeCell ref="A408:A409"/>
    <mergeCell ref="A421:A422"/>
    <mergeCell ref="A481:A482"/>
    <mergeCell ref="A431:A432"/>
    <mergeCell ref="A441:A442"/>
    <mergeCell ref="A452:A453"/>
    <mergeCell ref="A469:A47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546"/>
  <sheetViews>
    <sheetView workbookViewId="0" topLeftCell="A1">
      <selection activeCell="C3" sqref="C3"/>
    </sheetView>
  </sheetViews>
  <sheetFormatPr defaultColWidth="9.140625" defaultRowHeight="12.75"/>
  <cols>
    <col min="1" max="1" width="77.57421875" style="0" customWidth="1"/>
    <col min="2" max="3" width="14.140625" style="0" bestFit="1" customWidth="1"/>
  </cols>
  <sheetData>
    <row r="1" spans="1:3" ht="12.75">
      <c r="A1" s="22" t="str">
        <f>+A11</f>
        <v>Energy and Environment</v>
      </c>
      <c r="B1" s="23" t="s">
        <v>482</v>
      </c>
      <c r="C1" s="23" t="s">
        <v>483</v>
      </c>
    </row>
    <row r="2" spans="1:3" ht="12.75">
      <c r="A2" s="24" t="s">
        <v>33</v>
      </c>
      <c r="B2" s="28">
        <f>SUMIF($A$13:$A1001,$A2,B$13:B1001)</f>
        <v>277088717</v>
      </c>
      <c r="C2" s="28">
        <f>SUMIF($A$13:$A1001,$A2,C$13:C1001)</f>
        <v>290196720</v>
      </c>
    </row>
    <row r="3" spans="1:3" ht="12.75">
      <c r="A3" s="22" t="s">
        <v>49</v>
      </c>
      <c r="B3" s="28">
        <f>SUMIF($A$13:$A1002,$A3,B$13:B1002)</f>
        <v>291561397</v>
      </c>
      <c r="C3" s="28">
        <f>SUMIF($A$13:$A1002,$A3,C$13:C1002)</f>
        <v>328008076</v>
      </c>
    </row>
    <row r="4" spans="1:3" ht="12.75">
      <c r="A4" s="22" t="s">
        <v>196</v>
      </c>
      <c r="B4" s="28">
        <f>SUMIF($A$13:$A1003,$A4,B$13:B1003)</f>
        <v>45471309</v>
      </c>
      <c r="C4" s="28">
        <f>SUMIF($A$13:$A1003,$A4,C$13:C1003)</f>
        <v>43776627</v>
      </c>
    </row>
    <row r="5" spans="1:3" ht="12.75">
      <c r="A5" s="22" t="s">
        <v>41</v>
      </c>
      <c r="B5" s="28">
        <f>SUMIF($A$13:$A1004,$A5,B$13:B1004)</f>
        <v>119035674</v>
      </c>
      <c r="C5" s="28">
        <f>SUMIF($A$13:$A1004,$A5,C$13:C1004)</f>
        <v>95529208</v>
      </c>
    </row>
    <row r="6" spans="1:3" ht="12.75">
      <c r="A6" s="22" t="s">
        <v>34</v>
      </c>
      <c r="B6" s="28">
        <f>SUMIF($A$13:$A1005,$A6,B$13:B1005)</f>
        <v>733157095</v>
      </c>
      <c r="C6" s="28">
        <f>SUMIF($A$13:$A1005,$A6,C$13:C1005)</f>
        <v>757510633</v>
      </c>
    </row>
    <row r="7" spans="1:3" ht="12.75">
      <c r="A7" s="22" t="s">
        <v>3</v>
      </c>
      <c r="B7" s="26">
        <f>SUM(B2:B5)-B6</f>
        <v>2</v>
      </c>
      <c r="C7" s="26">
        <f>SUM(C2:C5)-C6</f>
        <v>-2</v>
      </c>
    </row>
    <row r="8" spans="1:3" ht="12.75">
      <c r="A8" s="13" t="s">
        <v>5</v>
      </c>
      <c r="B8" s="19"/>
      <c r="C8" s="19">
        <v>757500000</v>
      </c>
    </row>
    <row r="9" spans="1:3" ht="12.75">
      <c r="A9" s="13" t="s">
        <v>6</v>
      </c>
      <c r="B9" s="19"/>
      <c r="C9" s="20">
        <f>+C8-C6</f>
        <v>-10633</v>
      </c>
    </row>
    <row r="11" ht="12.75">
      <c r="A11" s="2" t="s">
        <v>390</v>
      </c>
    </row>
    <row r="13" ht="12.75">
      <c r="A13" s="2" t="s">
        <v>391</v>
      </c>
    </row>
    <row r="14" ht="12.75">
      <c r="A14" s="2" t="s">
        <v>392</v>
      </c>
    </row>
    <row r="15" ht="12.75">
      <c r="A15" s="3" t="s">
        <v>393</v>
      </c>
    </row>
    <row r="16" ht="24.75" thickBot="1">
      <c r="A16" s="4" t="s">
        <v>394</v>
      </c>
    </row>
    <row r="17" spans="1:3" ht="12.75">
      <c r="A17" s="41" t="s">
        <v>27</v>
      </c>
      <c r="B17" s="5" t="s">
        <v>28</v>
      </c>
      <c r="C17" s="5" t="s">
        <v>30</v>
      </c>
    </row>
    <row r="18" spans="1:3" ht="60.75" customHeight="1" thickBot="1">
      <c r="A18" s="42"/>
      <c r="B18" s="6" t="s">
        <v>29</v>
      </c>
      <c r="C18" s="6" t="s">
        <v>31</v>
      </c>
    </row>
    <row r="19" spans="1:3" ht="13.5" thickBot="1">
      <c r="A19" s="7" t="s">
        <v>395</v>
      </c>
      <c r="B19" s="8">
        <v>1280742</v>
      </c>
      <c r="C19" s="8">
        <v>1307837</v>
      </c>
    </row>
    <row r="20" spans="1:3" ht="13.5" thickBot="1">
      <c r="A20" s="9" t="s">
        <v>33</v>
      </c>
      <c r="B20" s="10">
        <v>1280742</v>
      </c>
      <c r="C20" s="10">
        <v>1307837</v>
      </c>
    </row>
    <row r="21" spans="1:3" ht="13.5" thickBot="1">
      <c r="A21" s="7" t="s">
        <v>34</v>
      </c>
      <c r="B21" s="8">
        <v>1280742</v>
      </c>
      <c r="C21" s="8">
        <v>1307837</v>
      </c>
    </row>
    <row r="23" ht="12.75">
      <c r="A23" s="2" t="s">
        <v>391</v>
      </c>
    </row>
    <row r="24" ht="12.75">
      <c r="A24" s="2" t="s">
        <v>392</v>
      </c>
    </row>
    <row r="25" ht="12.75">
      <c r="A25" s="3" t="s">
        <v>396</v>
      </c>
    </row>
    <row r="26" ht="24.75" thickBot="1">
      <c r="A26" s="4" t="s">
        <v>397</v>
      </c>
    </row>
    <row r="27" spans="1:3" ht="12.75">
      <c r="A27" s="41" t="s">
        <v>27</v>
      </c>
      <c r="B27" s="5" t="s">
        <v>28</v>
      </c>
      <c r="C27" s="5" t="s">
        <v>30</v>
      </c>
    </row>
    <row r="28" spans="1:3" ht="60.75" customHeight="1" thickBot="1">
      <c r="A28" s="42"/>
      <c r="B28" s="6" t="s">
        <v>29</v>
      </c>
      <c r="C28" s="6" t="s">
        <v>31</v>
      </c>
    </row>
    <row r="29" spans="1:3" ht="13.5" thickBot="1">
      <c r="A29" s="7" t="s">
        <v>395</v>
      </c>
      <c r="B29" s="8">
        <v>3184604</v>
      </c>
      <c r="C29" s="8">
        <v>3244168</v>
      </c>
    </row>
    <row r="30" spans="1:3" ht="13.5" thickBot="1">
      <c r="A30" s="9" t="s">
        <v>33</v>
      </c>
      <c r="B30" s="10">
        <v>2828306</v>
      </c>
      <c r="C30" s="10">
        <v>2888141</v>
      </c>
    </row>
    <row r="31" spans="1:3" ht="13.5" thickBot="1">
      <c r="A31" s="9" t="s">
        <v>196</v>
      </c>
      <c r="B31" s="10">
        <v>356299</v>
      </c>
      <c r="C31" s="10">
        <v>356027</v>
      </c>
    </row>
    <row r="32" spans="1:3" ht="13.5" thickBot="1">
      <c r="A32" s="7" t="s">
        <v>398</v>
      </c>
      <c r="B32" s="8">
        <v>9585737</v>
      </c>
      <c r="C32" s="8">
        <v>9637500</v>
      </c>
    </row>
    <row r="33" spans="1:3" ht="13.5" thickBot="1">
      <c r="A33" s="9" t="s">
        <v>49</v>
      </c>
      <c r="B33" s="10">
        <v>9585737</v>
      </c>
      <c r="C33" s="10">
        <v>9637500</v>
      </c>
    </row>
    <row r="34" spans="1:3" ht="13.5" thickBot="1">
      <c r="A34" s="7" t="s">
        <v>34</v>
      </c>
      <c r="B34" s="8">
        <v>12770341</v>
      </c>
      <c r="C34" s="8">
        <v>12881668</v>
      </c>
    </row>
    <row r="36" ht="12.75">
      <c r="A36" s="2" t="s">
        <v>391</v>
      </c>
    </row>
    <row r="37" ht="12.75">
      <c r="A37" s="2" t="s">
        <v>392</v>
      </c>
    </row>
    <row r="38" ht="12.75">
      <c r="A38" s="3" t="s">
        <v>399</v>
      </c>
    </row>
    <row r="39" ht="24.75" thickBot="1">
      <c r="A39" s="4" t="s">
        <v>400</v>
      </c>
    </row>
    <row r="40" spans="1:3" ht="12.75">
      <c r="A40" s="41" t="s">
        <v>27</v>
      </c>
      <c r="B40" s="5" t="s">
        <v>28</v>
      </c>
      <c r="C40" s="5" t="s">
        <v>30</v>
      </c>
    </row>
    <row r="41" spans="1:3" ht="60.75" customHeight="1" thickBot="1">
      <c r="A41" s="42"/>
      <c r="B41" s="6" t="s">
        <v>29</v>
      </c>
      <c r="C41" s="6" t="s">
        <v>31</v>
      </c>
    </row>
    <row r="42" spans="1:3" ht="13.5" thickBot="1">
      <c r="A42" s="7" t="s">
        <v>401</v>
      </c>
      <c r="B42" s="8">
        <v>8716610</v>
      </c>
      <c r="C42" s="8">
        <v>7776292</v>
      </c>
    </row>
    <row r="43" spans="1:3" ht="13.5" thickBot="1">
      <c r="A43" s="9" t="s">
        <v>33</v>
      </c>
      <c r="B43" s="10">
        <v>4290496</v>
      </c>
      <c r="C43" s="10">
        <v>4127397</v>
      </c>
    </row>
    <row r="44" spans="1:3" ht="13.5" thickBot="1">
      <c r="A44" s="9" t="s">
        <v>49</v>
      </c>
      <c r="B44" s="10">
        <v>1450000</v>
      </c>
      <c r="C44" s="10">
        <v>750000</v>
      </c>
    </row>
    <row r="45" spans="1:3" ht="13.5" thickBot="1">
      <c r="A45" s="9" t="s">
        <v>196</v>
      </c>
      <c r="B45" s="10">
        <v>2976114</v>
      </c>
      <c r="C45" s="10">
        <v>2898896</v>
      </c>
    </row>
    <row r="46" spans="1:3" ht="13.5" thickBot="1">
      <c r="A46" s="7" t="s">
        <v>398</v>
      </c>
      <c r="B46" s="8">
        <v>322295</v>
      </c>
      <c r="C46" s="8">
        <v>335000</v>
      </c>
    </row>
    <row r="47" spans="1:3" ht="13.5" thickBot="1">
      <c r="A47" s="9" t="s">
        <v>49</v>
      </c>
      <c r="B47" s="10">
        <v>322295</v>
      </c>
      <c r="C47" s="10">
        <v>335000</v>
      </c>
    </row>
    <row r="48" spans="1:3" ht="13.5" thickBot="1">
      <c r="A48" s="7" t="s">
        <v>34</v>
      </c>
      <c r="B48" s="8">
        <v>9038905</v>
      </c>
      <c r="C48" s="8">
        <v>8111292</v>
      </c>
    </row>
    <row r="50" ht="12.75">
      <c r="A50" s="2" t="s">
        <v>391</v>
      </c>
    </row>
    <row r="51" ht="12.75">
      <c r="A51" s="2" t="s">
        <v>392</v>
      </c>
    </row>
    <row r="52" ht="12.75">
      <c r="A52" s="3" t="s">
        <v>402</v>
      </c>
    </row>
    <row r="53" ht="48.75" thickBot="1">
      <c r="A53" s="4" t="s">
        <v>403</v>
      </c>
    </row>
    <row r="54" spans="1:3" ht="12.75">
      <c r="A54" s="41" t="s">
        <v>27</v>
      </c>
      <c r="B54" s="5" t="s">
        <v>28</v>
      </c>
      <c r="C54" s="5" t="s">
        <v>30</v>
      </c>
    </row>
    <row r="55" spans="1:3" ht="60.75" customHeight="1" thickBot="1">
      <c r="A55" s="42"/>
      <c r="B55" s="6" t="s">
        <v>29</v>
      </c>
      <c r="C55" s="6" t="s">
        <v>31</v>
      </c>
    </row>
    <row r="56" spans="1:3" ht="13.5" thickBot="1">
      <c r="A56" s="7" t="s">
        <v>395</v>
      </c>
      <c r="B56" s="8">
        <v>5932129</v>
      </c>
      <c r="C56" s="8">
        <v>5931112</v>
      </c>
    </row>
    <row r="57" spans="1:3" ht="13.5" thickBot="1">
      <c r="A57" s="9" t="s">
        <v>33</v>
      </c>
      <c r="B57" s="10">
        <v>160093</v>
      </c>
      <c r="C57" s="10">
        <v>163480</v>
      </c>
    </row>
    <row r="58" spans="1:3" ht="13.5" thickBot="1">
      <c r="A58" s="9" t="s">
        <v>196</v>
      </c>
      <c r="B58" s="10">
        <v>5772036</v>
      </c>
      <c r="C58" s="10">
        <v>5767632</v>
      </c>
    </row>
    <row r="59" spans="1:3" ht="13.5" thickBot="1">
      <c r="A59" s="7" t="s">
        <v>401</v>
      </c>
      <c r="B59" s="8">
        <v>4139480</v>
      </c>
      <c r="C59" s="8">
        <v>4009001</v>
      </c>
    </row>
    <row r="60" spans="1:3" ht="13.5" thickBot="1">
      <c r="A60" s="9" t="s">
        <v>33</v>
      </c>
      <c r="B60" s="10">
        <v>4139480</v>
      </c>
      <c r="C60" s="10">
        <v>4009001</v>
      </c>
    </row>
    <row r="61" spans="1:3" ht="13.5" thickBot="1">
      <c r="A61" s="7" t="s">
        <v>398</v>
      </c>
      <c r="B61" s="8">
        <v>8498508</v>
      </c>
      <c r="C61" s="8">
        <v>8623536</v>
      </c>
    </row>
    <row r="62" spans="1:3" ht="13.5" thickBot="1">
      <c r="A62" s="9" t="s">
        <v>49</v>
      </c>
      <c r="B62" s="10">
        <v>8278208</v>
      </c>
      <c r="C62" s="10">
        <v>8405000</v>
      </c>
    </row>
    <row r="63" spans="1:3" ht="13.5" thickBot="1">
      <c r="A63" s="9" t="s">
        <v>196</v>
      </c>
      <c r="B63" s="10">
        <v>220300</v>
      </c>
      <c r="C63" s="10">
        <v>218536</v>
      </c>
    </row>
    <row r="64" spans="1:3" ht="13.5" thickBot="1">
      <c r="A64" s="7" t="s">
        <v>34</v>
      </c>
      <c r="B64" s="8">
        <v>18570117</v>
      </c>
      <c r="C64" s="8">
        <v>18563649</v>
      </c>
    </row>
    <row r="66" ht="12.75">
      <c r="A66" s="2" t="s">
        <v>391</v>
      </c>
    </row>
    <row r="67" ht="12.75">
      <c r="A67" s="2" t="s">
        <v>404</v>
      </c>
    </row>
    <row r="68" ht="12.75">
      <c r="A68" s="3" t="s">
        <v>405</v>
      </c>
    </row>
    <row r="69" ht="36.75" thickBot="1">
      <c r="A69" s="4" t="s">
        <v>406</v>
      </c>
    </row>
    <row r="70" spans="1:3" ht="12.75">
      <c r="A70" s="41" t="s">
        <v>27</v>
      </c>
      <c r="B70" s="5" t="s">
        <v>28</v>
      </c>
      <c r="C70" s="5" t="s">
        <v>30</v>
      </c>
    </row>
    <row r="71" spans="1:3" ht="60.75" customHeight="1" thickBot="1">
      <c r="A71" s="42"/>
      <c r="B71" s="6" t="s">
        <v>29</v>
      </c>
      <c r="C71" s="6" t="s">
        <v>31</v>
      </c>
    </row>
    <row r="72" spans="1:3" ht="13.5" thickBot="1">
      <c r="A72" s="7" t="s">
        <v>395</v>
      </c>
      <c r="B72" s="8">
        <v>765961</v>
      </c>
      <c r="C72" s="8">
        <v>766547</v>
      </c>
    </row>
    <row r="73" spans="1:3" ht="13.5" thickBot="1">
      <c r="A73" s="9" t="s">
        <v>33</v>
      </c>
      <c r="B73" s="10">
        <v>53364</v>
      </c>
      <c r="C73" s="10">
        <v>54493</v>
      </c>
    </row>
    <row r="74" spans="1:3" ht="13.5" thickBot="1">
      <c r="A74" s="9" t="s">
        <v>196</v>
      </c>
      <c r="B74" s="10">
        <v>712597</v>
      </c>
      <c r="C74" s="10">
        <v>712053</v>
      </c>
    </row>
    <row r="75" spans="1:3" ht="13.5" thickBot="1">
      <c r="A75" s="7" t="s">
        <v>407</v>
      </c>
      <c r="B75" s="8">
        <v>1902756</v>
      </c>
      <c r="C75" s="8">
        <v>1902758</v>
      </c>
    </row>
    <row r="76" spans="1:3" ht="13.5" thickBot="1">
      <c r="A76" s="9" t="s">
        <v>33</v>
      </c>
      <c r="B76" s="10">
        <v>881332</v>
      </c>
      <c r="C76" s="10">
        <v>881332</v>
      </c>
    </row>
    <row r="77" spans="1:3" ht="13.5" thickBot="1">
      <c r="A77" s="9" t="s">
        <v>196</v>
      </c>
      <c r="B77" s="10">
        <v>1021423</v>
      </c>
      <c r="C77" s="10">
        <v>1021427</v>
      </c>
    </row>
    <row r="78" spans="1:3" ht="13.5" thickBot="1">
      <c r="A78" s="7" t="s">
        <v>275</v>
      </c>
      <c r="B78" s="8">
        <v>5064575</v>
      </c>
      <c r="C78" s="8">
        <v>5062450</v>
      </c>
    </row>
    <row r="79" spans="1:3" ht="13.5" thickBot="1">
      <c r="A79" s="9" t="s">
        <v>196</v>
      </c>
      <c r="B79" s="10">
        <v>5064575</v>
      </c>
      <c r="C79" s="10">
        <v>5062450</v>
      </c>
    </row>
    <row r="80" spans="1:3" ht="13.5" thickBot="1">
      <c r="A80" s="7" t="s">
        <v>408</v>
      </c>
      <c r="B80" s="8">
        <v>2001460</v>
      </c>
      <c r="C80" s="8">
        <v>2217205</v>
      </c>
    </row>
    <row r="81" spans="1:3" ht="13.5" thickBot="1">
      <c r="A81" s="9" t="s">
        <v>33</v>
      </c>
      <c r="B81" s="10">
        <v>2001460</v>
      </c>
      <c r="C81" s="10">
        <v>2217205</v>
      </c>
    </row>
    <row r="82" spans="1:3" ht="13.5" thickBot="1">
      <c r="A82" s="7" t="s">
        <v>398</v>
      </c>
      <c r="B82" s="8">
        <v>80064267</v>
      </c>
      <c r="C82" s="8">
        <v>57331895</v>
      </c>
    </row>
    <row r="83" spans="1:3" ht="13.5" thickBot="1">
      <c r="A83" s="9" t="s">
        <v>49</v>
      </c>
      <c r="B83" s="10">
        <v>1250000</v>
      </c>
      <c r="C83" s="10">
        <v>750000</v>
      </c>
    </row>
    <row r="84" spans="1:3" ht="13.5" thickBot="1">
      <c r="A84" s="9" t="s">
        <v>41</v>
      </c>
      <c r="B84" s="10">
        <v>78814267</v>
      </c>
      <c r="C84" s="10">
        <v>56581895</v>
      </c>
    </row>
    <row r="85" spans="1:3" ht="13.5" thickBot="1">
      <c r="A85" s="7" t="s">
        <v>34</v>
      </c>
      <c r="B85" s="8">
        <v>89799018</v>
      </c>
      <c r="C85" s="8">
        <v>67280856</v>
      </c>
    </row>
    <row r="87" ht="12.75">
      <c r="A87" s="2" t="s">
        <v>391</v>
      </c>
    </row>
    <row r="88" ht="12.75">
      <c r="A88" s="2" t="s">
        <v>404</v>
      </c>
    </row>
    <row r="89" ht="12.75">
      <c r="A89" s="3" t="s">
        <v>409</v>
      </c>
    </row>
    <row r="90" ht="36.75" thickBot="1">
      <c r="A90" s="4" t="s">
        <v>410</v>
      </c>
    </row>
    <row r="91" spans="1:3" ht="12.75">
      <c r="A91" s="41" t="s">
        <v>27</v>
      </c>
      <c r="B91" s="5" t="s">
        <v>28</v>
      </c>
      <c r="C91" s="5" t="s">
        <v>30</v>
      </c>
    </row>
    <row r="92" spans="1:3" ht="60.75" customHeight="1" thickBot="1">
      <c r="A92" s="42"/>
      <c r="B92" s="6" t="s">
        <v>29</v>
      </c>
      <c r="C92" s="6" t="s">
        <v>31</v>
      </c>
    </row>
    <row r="93" spans="1:3" ht="13.5" thickBot="1">
      <c r="A93" s="7" t="s">
        <v>407</v>
      </c>
      <c r="B93" s="8">
        <v>207140</v>
      </c>
      <c r="C93" s="8">
        <v>207140</v>
      </c>
    </row>
    <row r="94" spans="1:3" ht="13.5" thickBot="1">
      <c r="A94" s="9" t="s">
        <v>33</v>
      </c>
      <c r="B94" s="10">
        <v>182561</v>
      </c>
      <c r="C94" s="10">
        <v>182561</v>
      </c>
    </row>
    <row r="95" spans="1:3" ht="13.5" thickBot="1">
      <c r="A95" s="9" t="s">
        <v>196</v>
      </c>
      <c r="B95" s="10">
        <v>24578</v>
      </c>
      <c r="C95" s="10">
        <v>24579</v>
      </c>
    </row>
    <row r="96" spans="1:3" ht="13.5" thickBot="1">
      <c r="A96" s="7" t="s">
        <v>34</v>
      </c>
      <c r="B96" s="8">
        <v>207140</v>
      </c>
      <c r="C96" s="8">
        <v>207140</v>
      </c>
    </row>
    <row r="98" ht="12.75">
      <c r="A98" s="2" t="s">
        <v>391</v>
      </c>
    </row>
    <row r="99" ht="12.75">
      <c r="A99" s="2" t="s">
        <v>404</v>
      </c>
    </row>
    <row r="100" ht="12.75">
      <c r="A100" s="3" t="s">
        <v>411</v>
      </c>
    </row>
    <row r="101" ht="24.75" thickBot="1">
      <c r="A101" s="4" t="s">
        <v>412</v>
      </c>
    </row>
    <row r="102" spans="1:3" ht="12.75">
      <c r="A102" s="41" t="s">
        <v>27</v>
      </c>
      <c r="B102" s="5" t="s">
        <v>28</v>
      </c>
      <c r="C102" s="5" t="s">
        <v>30</v>
      </c>
    </row>
    <row r="103" spans="1:3" ht="60.75" customHeight="1" thickBot="1">
      <c r="A103" s="42"/>
      <c r="B103" s="6" t="s">
        <v>29</v>
      </c>
      <c r="C103" s="6" t="s">
        <v>31</v>
      </c>
    </row>
    <row r="104" spans="1:3" ht="13.5" thickBot="1">
      <c r="A104" s="7" t="s">
        <v>407</v>
      </c>
      <c r="B104" s="8">
        <v>1291457</v>
      </c>
      <c r="C104" s="8">
        <v>1291457</v>
      </c>
    </row>
    <row r="105" spans="1:3" ht="13.5" thickBot="1">
      <c r="A105" s="9" t="s">
        <v>33</v>
      </c>
      <c r="B105" s="10">
        <v>1168394</v>
      </c>
      <c r="C105" s="10">
        <v>1168394</v>
      </c>
    </row>
    <row r="106" spans="1:3" ht="13.5" thickBot="1">
      <c r="A106" s="9" t="s">
        <v>196</v>
      </c>
      <c r="B106" s="10">
        <v>123063</v>
      </c>
      <c r="C106" s="10">
        <v>123063</v>
      </c>
    </row>
    <row r="107" spans="1:3" ht="13.5" thickBot="1">
      <c r="A107" s="7" t="s">
        <v>408</v>
      </c>
      <c r="B107" s="8">
        <v>1131260</v>
      </c>
      <c r="C107" s="8">
        <v>1253203</v>
      </c>
    </row>
    <row r="108" spans="1:3" ht="13.5" thickBot="1">
      <c r="A108" s="9" t="s">
        <v>33</v>
      </c>
      <c r="B108" s="10">
        <v>1131260</v>
      </c>
      <c r="C108" s="10">
        <v>1253203</v>
      </c>
    </row>
    <row r="109" spans="1:3" ht="13.5" thickBot="1">
      <c r="A109" s="7" t="s">
        <v>34</v>
      </c>
      <c r="B109" s="8">
        <v>2422716</v>
      </c>
      <c r="C109" s="8">
        <v>2544660</v>
      </c>
    </row>
    <row r="111" ht="12.75">
      <c r="A111" s="2" t="s">
        <v>391</v>
      </c>
    </row>
    <row r="112" ht="12.75">
      <c r="A112" s="2" t="s">
        <v>404</v>
      </c>
    </row>
    <row r="113" ht="12.75">
      <c r="A113" s="3" t="s">
        <v>413</v>
      </c>
    </row>
    <row r="114" ht="13.5" thickBot="1">
      <c r="A114" s="4" t="s">
        <v>414</v>
      </c>
    </row>
    <row r="115" spans="1:3" ht="12.75">
      <c r="A115" s="41" t="s">
        <v>27</v>
      </c>
      <c r="B115" s="5" t="s">
        <v>28</v>
      </c>
      <c r="C115" s="5" t="s">
        <v>30</v>
      </c>
    </row>
    <row r="116" spans="1:3" ht="60.75" customHeight="1" thickBot="1">
      <c r="A116" s="42"/>
      <c r="B116" s="6" t="s">
        <v>29</v>
      </c>
      <c r="C116" s="6" t="s">
        <v>31</v>
      </c>
    </row>
    <row r="117" spans="1:3" ht="13.5" thickBot="1">
      <c r="A117" s="7" t="s">
        <v>401</v>
      </c>
      <c r="B117" s="8">
        <v>690000</v>
      </c>
      <c r="C117" s="8">
        <v>690000</v>
      </c>
    </row>
    <row r="118" spans="1:3" ht="13.5" thickBot="1">
      <c r="A118" s="9" t="s">
        <v>49</v>
      </c>
      <c r="B118" s="10">
        <v>690000</v>
      </c>
      <c r="C118" s="10">
        <v>690000</v>
      </c>
    </row>
    <row r="119" spans="1:3" ht="13.5" thickBot="1">
      <c r="A119" s="7" t="s">
        <v>407</v>
      </c>
      <c r="B119" s="8">
        <v>378243</v>
      </c>
      <c r="C119" s="8">
        <v>378243</v>
      </c>
    </row>
    <row r="120" spans="1:3" ht="13.5" thickBot="1">
      <c r="A120" s="9" t="s">
        <v>33</v>
      </c>
      <c r="B120" s="10">
        <v>292098</v>
      </c>
      <c r="C120" s="10">
        <v>292098</v>
      </c>
    </row>
    <row r="121" spans="1:3" ht="13.5" thickBot="1">
      <c r="A121" s="9" t="s">
        <v>196</v>
      </c>
      <c r="B121" s="10">
        <v>86144</v>
      </c>
      <c r="C121" s="10">
        <v>86144</v>
      </c>
    </row>
    <row r="122" spans="1:3" ht="13.5" thickBot="1">
      <c r="A122" s="7" t="s">
        <v>408</v>
      </c>
      <c r="B122" s="8">
        <v>2088480</v>
      </c>
      <c r="C122" s="8">
        <v>2313606</v>
      </c>
    </row>
    <row r="123" spans="1:3" ht="13.5" thickBot="1">
      <c r="A123" s="9" t="s">
        <v>33</v>
      </c>
      <c r="B123" s="10">
        <v>2088480</v>
      </c>
      <c r="C123" s="10">
        <v>2313606</v>
      </c>
    </row>
    <row r="124" spans="1:3" ht="13.5" thickBot="1">
      <c r="A124" s="7" t="s">
        <v>398</v>
      </c>
      <c r="B124" s="8">
        <v>110150</v>
      </c>
      <c r="C124" s="8">
        <v>109268</v>
      </c>
    </row>
    <row r="125" spans="1:3" ht="13.5" thickBot="1">
      <c r="A125" s="9" t="s">
        <v>196</v>
      </c>
      <c r="B125" s="10">
        <v>110150</v>
      </c>
      <c r="C125" s="10">
        <v>109268</v>
      </c>
    </row>
    <row r="126" spans="1:3" ht="13.5" thickBot="1">
      <c r="A126" s="7" t="s">
        <v>34</v>
      </c>
      <c r="B126" s="8">
        <v>3266872</v>
      </c>
      <c r="C126" s="8">
        <v>3491116</v>
      </c>
    </row>
    <row r="128" ht="12.75">
      <c r="A128" s="2" t="s">
        <v>391</v>
      </c>
    </row>
    <row r="129" ht="12.75">
      <c r="A129" s="2" t="s">
        <v>404</v>
      </c>
    </row>
    <row r="130" ht="12.75">
      <c r="A130" s="3" t="s">
        <v>415</v>
      </c>
    </row>
    <row r="131" ht="24.75" thickBot="1">
      <c r="A131" s="4" t="s">
        <v>416</v>
      </c>
    </row>
    <row r="132" spans="1:3" ht="12.75">
      <c r="A132" s="41" t="s">
        <v>27</v>
      </c>
      <c r="B132" s="5" t="s">
        <v>28</v>
      </c>
      <c r="C132" s="5" t="s">
        <v>30</v>
      </c>
    </row>
    <row r="133" spans="1:3" ht="60.75" customHeight="1" thickBot="1">
      <c r="A133" s="42"/>
      <c r="B133" s="6" t="s">
        <v>29</v>
      </c>
      <c r="C133" s="6" t="s">
        <v>31</v>
      </c>
    </row>
    <row r="134" spans="1:3" ht="13.5" thickBot="1">
      <c r="A134" s="7" t="s">
        <v>108</v>
      </c>
      <c r="B134" s="8">
        <v>43398528</v>
      </c>
      <c r="C134" s="8">
        <v>134365766</v>
      </c>
    </row>
    <row r="135" spans="1:3" ht="13.5" thickBot="1">
      <c r="A135" s="9" t="s">
        <v>49</v>
      </c>
      <c r="B135" s="10">
        <v>43398528</v>
      </c>
      <c r="C135" s="10">
        <v>134365766</v>
      </c>
    </row>
    <row r="136" spans="1:3" ht="13.5" thickBot="1">
      <c r="A136" s="7" t="s">
        <v>398</v>
      </c>
      <c r="B136" s="8">
        <v>7806515</v>
      </c>
      <c r="C136" s="8">
        <v>5125000</v>
      </c>
    </row>
    <row r="137" spans="1:3" ht="13.5" thickBot="1">
      <c r="A137" s="9" t="s">
        <v>49</v>
      </c>
      <c r="B137" s="10">
        <v>7806515</v>
      </c>
      <c r="C137" s="10">
        <v>5125000</v>
      </c>
    </row>
    <row r="138" spans="1:3" ht="13.5" thickBot="1">
      <c r="A138" s="7" t="s">
        <v>34</v>
      </c>
      <c r="B138" s="8">
        <v>51205043</v>
      </c>
      <c r="C138" s="8">
        <v>139490766</v>
      </c>
    </row>
    <row r="140" ht="12.75">
      <c r="A140" s="2" t="s">
        <v>391</v>
      </c>
    </row>
    <row r="141" ht="12.75">
      <c r="A141" s="2" t="s">
        <v>404</v>
      </c>
    </row>
    <row r="142" ht="12.75">
      <c r="A142" s="3" t="s">
        <v>417</v>
      </c>
    </row>
    <row r="143" ht="36.75" thickBot="1">
      <c r="A143" s="4" t="s">
        <v>418</v>
      </c>
    </row>
    <row r="144" spans="1:3" ht="12.75">
      <c r="A144" s="41" t="s">
        <v>27</v>
      </c>
      <c r="B144" s="5" t="s">
        <v>28</v>
      </c>
      <c r="C144" s="5" t="s">
        <v>30</v>
      </c>
    </row>
    <row r="145" spans="1:3" ht="60.75" customHeight="1" thickBot="1">
      <c r="A145" s="42"/>
      <c r="B145" s="6" t="s">
        <v>29</v>
      </c>
      <c r="C145" s="6" t="s">
        <v>31</v>
      </c>
    </row>
    <row r="146" spans="1:3" ht="13.5" thickBot="1">
      <c r="A146" s="7" t="s">
        <v>408</v>
      </c>
      <c r="B146" s="8">
        <v>1131260</v>
      </c>
      <c r="C146" s="8">
        <v>1253203</v>
      </c>
    </row>
    <row r="147" spans="1:3" ht="13.5" thickBot="1">
      <c r="A147" s="9" t="s">
        <v>33</v>
      </c>
      <c r="B147" s="10">
        <v>1131260</v>
      </c>
      <c r="C147" s="10">
        <v>1253203</v>
      </c>
    </row>
    <row r="148" spans="1:3" ht="13.5" thickBot="1">
      <c r="A148" s="7" t="s">
        <v>34</v>
      </c>
      <c r="B148" s="8">
        <v>1131260</v>
      </c>
      <c r="C148" s="8">
        <v>1253203</v>
      </c>
    </row>
    <row r="150" ht="12.75">
      <c r="A150" s="2" t="s">
        <v>391</v>
      </c>
    </row>
    <row r="151" ht="12.75">
      <c r="A151" s="2" t="s">
        <v>419</v>
      </c>
    </row>
    <row r="152" ht="12.75">
      <c r="A152" s="3" t="s">
        <v>420</v>
      </c>
    </row>
    <row r="153" ht="48.75" thickBot="1">
      <c r="A153" s="4" t="s">
        <v>421</v>
      </c>
    </row>
    <row r="154" spans="1:3" ht="12.75">
      <c r="A154" s="41" t="s">
        <v>27</v>
      </c>
      <c r="B154" s="5" t="s">
        <v>28</v>
      </c>
      <c r="C154" s="5" t="s">
        <v>30</v>
      </c>
    </row>
    <row r="155" spans="1:3" ht="60.75" customHeight="1" thickBot="1">
      <c r="A155" s="42"/>
      <c r="B155" s="6" t="s">
        <v>29</v>
      </c>
      <c r="C155" s="6" t="s">
        <v>31</v>
      </c>
    </row>
    <row r="156" spans="1:3" ht="13.5" thickBot="1">
      <c r="A156" s="7" t="s">
        <v>401</v>
      </c>
      <c r="B156" s="8">
        <v>2166057</v>
      </c>
      <c r="C156" s="8">
        <v>2197926</v>
      </c>
    </row>
    <row r="157" spans="1:3" ht="13.5" thickBot="1">
      <c r="A157" s="9" t="s">
        <v>33</v>
      </c>
      <c r="B157" s="10">
        <v>2166057</v>
      </c>
      <c r="C157" s="10">
        <v>2197926</v>
      </c>
    </row>
    <row r="158" spans="1:3" ht="13.5" thickBot="1">
      <c r="A158" s="7" t="s">
        <v>407</v>
      </c>
      <c r="B158" s="8">
        <v>109537</v>
      </c>
      <c r="C158" s="8">
        <v>109537</v>
      </c>
    </row>
    <row r="159" spans="1:3" ht="13.5" thickBot="1">
      <c r="A159" s="9" t="s">
        <v>33</v>
      </c>
      <c r="B159" s="10">
        <v>109537</v>
      </c>
      <c r="C159" s="10">
        <v>109537</v>
      </c>
    </row>
    <row r="160" spans="1:3" ht="13.5" thickBot="1">
      <c r="A160" s="7" t="s">
        <v>408</v>
      </c>
      <c r="B160" s="8">
        <v>87020</v>
      </c>
      <c r="C160" s="8">
        <v>96400</v>
      </c>
    </row>
    <row r="161" spans="1:3" ht="13.5" thickBot="1">
      <c r="A161" s="9" t="s">
        <v>33</v>
      </c>
      <c r="B161" s="10">
        <v>87020</v>
      </c>
      <c r="C161" s="10">
        <v>96400</v>
      </c>
    </row>
    <row r="162" spans="1:3" ht="13.5" thickBot="1">
      <c r="A162" s="7" t="s">
        <v>398</v>
      </c>
      <c r="B162" s="8">
        <v>2828766</v>
      </c>
      <c r="C162" s="8">
        <v>2922231</v>
      </c>
    </row>
    <row r="163" spans="1:3" ht="13.5" thickBot="1">
      <c r="A163" s="9" t="s">
        <v>33</v>
      </c>
      <c r="B163" s="10">
        <v>1156216</v>
      </c>
      <c r="C163" s="10">
        <v>1286472</v>
      </c>
    </row>
    <row r="164" spans="1:3" ht="13.5" thickBot="1">
      <c r="A164" s="9" t="s">
        <v>49</v>
      </c>
      <c r="B164" s="10">
        <v>1672550</v>
      </c>
      <c r="C164" s="10">
        <v>1635759</v>
      </c>
    </row>
    <row r="165" spans="1:3" ht="13.5" thickBot="1">
      <c r="A165" s="7" t="s">
        <v>34</v>
      </c>
      <c r="B165" s="8">
        <v>5191380</v>
      </c>
      <c r="C165" s="8">
        <v>5326094</v>
      </c>
    </row>
    <row r="167" ht="12.75">
      <c r="A167" s="2" t="s">
        <v>391</v>
      </c>
    </row>
    <row r="168" ht="12.75">
      <c r="A168" s="2" t="s">
        <v>419</v>
      </c>
    </row>
    <row r="169" ht="12.75">
      <c r="A169" s="3" t="s">
        <v>422</v>
      </c>
    </row>
    <row r="170" ht="48.75" thickBot="1">
      <c r="A170" s="4" t="s">
        <v>423</v>
      </c>
    </row>
    <row r="171" spans="1:3" ht="12.75">
      <c r="A171" s="41" t="s">
        <v>27</v>
      </c>
      <c r="B171" s="5" t="s">
        <v>28</v>
      </c>
      <c r="C171" s="5" t="s">
        <v>30</v>
      </c>
    </row>
    <row r="172" spans="1:3" ht="60.75" customHeight="1" thickBot="1">
      <c r="A172" s="42"/>
      <c r="B172" s="6" t="s">
        <v>29</v>
      </c>
      <c r="C172" s="6" t="s">
        <v>31</v>
      </c>
    </row>
    <row r="173" spans="1:3" ht="13.5" thickBot="1">
      <c r="A173" s="7" t="s">
        <v>401</v>
      </c>
      <c r="B173" s="8">
        <v>1418807</v>
      </c>
      <c r="C173" s="8">
        <v>1433578</v>
      </c>
    </row>
    <row r="174" spans="1:3" ht="13.5" thickBot="1">
      <c r="A174" s="9" t="s">
        <v>33</v>
      </c>
      <c r="B174" s="10">
        <v>1418807</v>
      </c>
      <c r="C174" s="10">
        <v>1433578</v>
      </c>
    </row>
    <row r="175" spans="1:3" ht="13.5" thickBot="1">
      <c r="A175" s="7" t="s">
        <v>407</v>
      </c>
      <c r="B175" s="8">
        <v>255586</v>
      </c>
      <c r="C175" s="8">
        <v>255586</v>
      </c>
    </row>
    <row r="176" spans="1:3" ht="13.5" thickBot="1">
      <c r="A176" s="9" t="s">
        <v>33</v>
      </c>
      <c r="B176" s="10">
        <v>255586</v>
      </c>
      <c r="C176" s="10">
        <v>255586</v>
      </c>
    </row>
    <row r="177" spans="1:3" ht="13.5" thickBot="1">
      <c r="A177" s="7" t="s">
        <v>424</v>
      </c>
      <c r="B177" s="8">
        <v>43499</v>
      </c>
      <c r="C177" s="8">
        <v>38421</v>
      </c>
    </row>
    <row r="178" spans="1:3" ht="13.5" thickBot="1">
      <c r="A178" s="9" t="s">
        <v>33</v>
      </c>
      <c r="B178" s="10">
        <v>43499</v>
      </c>
      <c r="C178" s="10">
        <v>38421</v>
      </c>
    </row>
    <row r="179" spans="1:3" ht="13.5" thickBot="1">
      <c r="A179" s="7" t="s">
        <v>34</v>
      </c>
      <c r="B179" s="8">
        <v>1717892</v>
      </c>
      <c r="C179" s="8">
        <v>1727584</v>
      </c>
    </row>
    <row r="181" ht="12.75">
      <c r="A181" s="2" t="s">
        <v>391</v>
      </c>
    </row>
    <row r="182" ht="12.75">
      <c r="A182" s="2" t="s">
        <v>419</v>
      </c>
    </row>
    <row r="183" ht="12.75">
      <c r="A183" s="3" t="s">
        <v>425</v>
      </c>
    </row>
    <row r="184" ht="48.75" thickBot="1">
      <c r="A184" s="4" t="s">
        <v>426</v>
      </c>
    </row>
    <row r="185" spans="1:3" ht="12.75">
      <c r="A185" s="41" t="s">
        <v>27</v>
      </c>
      <c r="B185" s="5" t="s">
        <v>28</v>
      </c>
      <c r="C185" s="5" t="s">
        <v>30</v>
      </c>
    </row>
    <row r="186" spans="1:3" ht="60.75" customHeight="1" thickBot="1">
      <c r="A186" s="42"/>
      <c r="B186" s="6" t="s">
        <v>29</v>
      </c>
      <c r="C186" s="6" t="s">
        <v>31</v>
      </c>
    </row>
    <row r="187" spans="1:3" ht="13.5" thickBot="1">
      <c r="A187" s="7" t="s">
        <v>407</v>
      </c>
      <c r="B187" s="8">
        <v>730246</v>
      </c>
      <c r="C187" s="8">
        <v>730246</v>
      </c>
    </row>
    <row r="188" spans="1:3" ht="13.5" thickBot="1">
      <c r="A188" s="9" t="s">
        <v>33</v>
      </c>
      <c r="B188" s="10">
        <v>730246</v>
      </c>
      <c r="C188" s="10">
        <v>730246</v>
      </c>
    </row>
    <row r="189" spans="1:3" ht="13.5" thickBot="1">
      <c r="A189" s="7" t="s">
        <v>424</v>
      </c>
      <c r="B189" s="8">
        <v>43499</v>
      </c>
      <c r="C189" s="8">
        <v>625500</v>
      </c>
    </row>
    <row r="190" spans="1:3" ht="13.5" thickBot="1">
      <c r="A190" s="9" t="s">
        <v>33</v>
      </c>
      <c r="B190" s="10">
        <v>43499</v>
      </c>
      <c r="C190" s="10">
        <v>625500</v>
      </c>
    </row>
    <row r="191" spans="1:3" ht="13.5" thickBot="1">
      <c r="A191" s="7" t="s">
        <v>108</v>
      </c>
      <c r="B191" s="8">
        <v>17500000</v>
      </c>
      <c r="C191" s="8">
        <v>200000</v>
      </c>
    </row>
    <row r="192" spans="1:3" ht="13.5" thickBot="1">
      <c r="A192" s="9" t="s">
        <v>49</v>
      </c>
      <c r="B192" s="10">
        <v>17500000</v>
      </c>
      <c r="C192" s="10">
        <v>200000</v>
      </c>
    </row>
    <row r="193" spans="1:3" ht="13.5" thickBot="1">
      <c r="A193" s="7" t="s">
        <v>398</v>
      </c>
      <c r="B193" s="8">
        <v>2890540</v>
      </c>
      <c r="C193" s="8">
        <v>3516181</v>
      </c>
    </row>
    <row r="194" spans="1:3" ht="13.5" thickBot="1">
      <c r="A194" s="9" t="s">
        <v>33</v>
      </c>
      <c r="B194" s="10">
        <v>2890540</v>
      </c>
      <c r="C194" s="10">
        <v>3216181</v>
      </c>
    </row>
    <row r="195" spans="1:3" ht="13.5" thickBot="1">
      <c r="A195" s="9" t="s">
        <v>49</v>
      </c>
      <c r="B195" s="10">
        <v>0</v>
      </c>
      <c r="C195" s="10">
        <v>300000</v>
      </c>
    </row>
    <row r="196" spans="1:3" ht="13.5" thickBot="1">
      <c r="A196" s="7" t="s">
        <v>34</v>
      </c>
      <c r="B196" s="8">
        <v>21164285</v>
      </c>
      <c r="C196" s="8">
        <v>5071927</v>
      </c>
    </row>
    <row r="198" ht="12.75">
      <c r="A198" s="2" t="s">
        <v>391</v>
      </c>
    </row>
    <row r="199" ht="12.75">
      <c r="A199" s="2" t="s">
        <v>419</v>
      </c>
    </row>
    <row r="200" ht="12.75">
      <c r="A200" s="3" t="s">
        <v>427</v>
      </c>
    </row>
    <row r="201" ht="48.75" thickBot="1">
      <c r="A201" s="4" t="s">
        <v>428</v>
      </c>
    </row>
    <row r="202" spans="1:3" ht="12.75">
      <c r="A202" s="41" t="s">
        <v>27</v>
      </c>
      <c r="B202" s="5" t="s">
        <v>28</v>
      </c>
      <c r="C202" s="5" t="s">
        <v>30</v>
      </c>
    </row>
    <row r="203" spans="1:3" ht="60.75" customHeight="1" thickBot="1">
      <c r="A203" s="42"/>
      <c r="B203" s="6" t="s">
        <v>29</v>
      </c>
      <c r="C203" s="6" t="s">
        <v>31</v>
      </c>
    </row>
    <row r="204" spans="1:3" ht="13.5" thickBot="1">
      <c r="A204" s="7" t="s">
        <v>401</v>
      </c>
      <c r="B204" s="8">
        <v>1368296</v>
      </c>
      <c r="C204" s="8">
        <v>1382570</v>
      </c>
    </row>
    <row r="205" spans="1:3" ht="13.5" thickBot="1">
      <c r="A205" s="9" t="s">
        <v>33</v>
      </c>
      <c r="B205" s="10">
        <v>1368296</v>
      </c>
      <c r="C205" s="10">
        <v>1382570</v>
      </c>
    </row>
    <row r="206" spans="1:3" ht="13.5" thickBot="1">
      <c r="A206" s="7" t="s">
        <v>407</v>
      </c>
      <c r="B206" s="8">
        <v>36512</v>
      </c>
      <c r="C206" s="8">
        <v>36512</v>
      </c>
    </row>
    <row r="207" spans="1:3" ht="13.5" thickBot="1">
      <c r="A207" s="9" t="s">
        <v>33</v>
      </c>
      <c r="B207" s="10">
        <v>36512</v>
      </c>
      <c r="C207" s="10">
        <v>36512</v>
      </c>
    </row>
    <row r="208" spans="1:3" ht="13.5" thickBot="1">
      <c r="A208" s="7" t="s">
        <v>424</v>
      </c>
      <c r="B208" s="8">
        <v>43499</v>
      </c>
      <c r="C208" s="8">
        <v>38421</v>
      </c>
    </row>
    <row r="209" spans="1:3" ht="13.5" thickBot="1">
      <c r="A209" s="9" t="s">
        <v>33</v>
      </c>
      <c r="B209" s="10">
        <v>43499</v>
      </c>
      <c r="C209" s="10">
        <v>38421</v>
      </c>
    </row>
    <row r="210" spans="1:3" ht="13.5" thickBot="1">
      <c r="A210" s="7" t="s">
        <v>34</v>
      </c>
      <c r="B210" s="8">
        <v>1448307</v>
      </c>
      <c r="C210" s="8">
        <v>1457503</v>
      </c>
    </row>
    <row r="212" ht="12.75">
      <c r="A212" s="2" t="s">
        <v>391</v>
      </c>
    </row>
    <row r="213" ht="12.75">
      <c r="A213" s="2" t="s">
        <v>419</v>
      </c>
    </row>
    <row r="214" ht="12.75">
      <c r="A214" s="3" t="s">
        <v>429</v>
      </c>
    </row>
    <row r="215" ht="48.75" thickBot="1">
      <c r="A215" s="4" t="s">
        <v>430</v>
      </c>
    </row>
    <row r="216" spans="1:3" ht="12.75">
      <c r="A216" s="41" t="s">
        <v>27</v>
      </c>
      <c r="B216" s="5" t="s">
        <v>28</v>
      </c>
      <c r="C216" s="5" t="s">
        <v>30</v>
      </c>
    </row>
    <row r="217" spans="1:3" ht="60.75" customHeight="1" thickBot="1">
      <c r="A217" s="42"/>
      <c r="B217" s="6" t="s">
        <v>29</v>
      </c>
      <c r="C217" s="6" t="s">
        <v>31</v>
      </c>
    </row>
    <row r="218" spans="1:3" ht="13.5" thickBot="1">
      <c r="A218" s="7" t="s">
        <v>401</v>
      </c>
      <c r="B218" s="8">
        <v>1436570</v>
      </c>
      <c r="C218" s="8">
        <v>1452505</v>
      </c>
    </row>
    <row r="219" spans="1:3" ht="13.5" thickBot="1">
      <c r="A219" s="9" t="s">
        <v>33</v>
      </c>
      <c r="B219" s="10">
        <v>1436570</v>
      </c>
      <c r="C219" s="10">
        <v>1452505</v>
      </c>
    </row>
    <row r="220" spans="1:3" ht="13.5" thickBot="1">
      <c r="A220" s="7" t="s">
        <v>424</v>
      </c>
      <c r="B220" s="8">
        <v>43499</v>
      </c>
      <c r="C220" s="8">
        <v>38421</v>
      </c>
    </row>
    <row r="221" spans="1:3" ht="13.5" thickBot="1">
      <c r="A221" s="9" t="s">
        <v>33</v>
      </c>
      <c r="B221" s="10">
        <v>43499</v>
      </c>
      <c r="C221" s="10">
        <v>38421</v>
      </c>
    </row>
    <row r="222" spans="1:3" ht="13.5" thickBot="1">
      <c r="A222" s="7" t="s">
        <v>48</v>
      </c>
      <c r="B222" s="8">
        <v>3716364</v>
      </c>
      <c r="C222" s="8">
        <v>11206118</v>
      </c>
    </row>
    <row r="223" spans="1:3" ht="13.5" thickBot="1">
      <c r="A223" s="9" t="s">
        <v>49</v>
      </c>
      <c r="B223" s="10">
        <v>3716364</v>
      </c>
      <c r="C223" s="10">
        <v>11206118</v>
      </c>
    </row>
    <row r="224" spans="1:3" ht="13.5" thickBot="1">
      <c r="A224" s="7" t="s">
        <v>398</v>
      </c>
      <c r="B224" s="8">
        <v>11807175</v>
      </c>
      <c r="C224" s="8">
        <v>10698239</v>
      </c>
    </row>
    <row r="225" spans="1:3" ht="13.5" thickBot="1">
      <c r="A225" s="9" t="s">
        <v>33</v>
      </c>
      <c r="B225" s="10">
        <v>10391847</v>
      </c>
      <c r="C225" s="10">
        <v>10698239</v>
      </c>
    </row>
    <row r="226" spans="1:3" ht="13.5" thickBot="1">
      <c r="A226" s="9" t="s">
        <v>49</v>
      </c>
      <c r="B226" s="10">
        <v>1415328</v>
      </c>
      <c r="C226" s="10">
        <v>0</v>
      </c>
    </row>
    <row r="227" spans="1:3" ht="13.5" thickBot="1">
      <c r="A227" s="7" t="s">
        <v>34</v>
      </c>
      <c r="B227" s="8">
        <v>17003608</v>
      </c>
      <c r="C227" s="8">
        <v>23395283</v>
      </c>
    </row>
    <row r="229" ht="12.75">
      <c r="A229" s="2" t="s">
        <v>391</v>
      </c>
    </row>
    <row r="230" ht="12.75">
      <c r="A230" s="2" t="s">
        <v>419</v>
      </c>
    </row>
    <row r="231" ht="12.75">
      <c r="A231" s="3" t="s">
        <v>431</v>
      </c>
    </row>
    <row r="232" ht="48.75" thickBot="1">
      <c r="A232" s="4" t="s">
        <v>432</v>
      </c>
    </row>
    <row r="233" spans="1:3" ht="12.75">
      <c r="A233" s="41" t="s">
        <v>27</v>
      </c>
      <c r="B233" s="5" t="s">
        <v>28</v>
      </c>
      <c r="C233" s="5" t="s">
        <v>30</v>
      </c>
    </row>
    <row r="234" spans="1:3" ht="60.75" customHeight="1" thickBot="1">
      <c r="A234" s="42"/>
      <c r="B234" s="6" t="s">
        <v>29</v>
      </c>
      <c r="C234" s="6" t="s">
        <v>31</v>
      </c>
    </row>
    <row r="235" spans="1:3" ht="13.5" thickBot="1">
      <c r="A235" s="7" t="s">
        <v>401</v>
      </c>
      <c r="B235" s="8">
        <v>1436570</v>
      </c>
      <c r="C235" s="8">
        <v>1452505</v>
      </c>
    </row>
    <row r="236" spans="1:3" ht="13.5" thickBot="1">
      <c r="A236" s="9" t="s">
        <v>33</v>
      </c>
      <c r="B236" s="10">
        <v>1436570</v>
      </c>
      <c r="C236" s="10">
        <v>1452505</v>
      </c>
    </row>
    <row r="237" spans="1:3" ht="13.5" thickBot="1">
      <c r="A237" s="7" t="s">
        <v>407</v>
      </c>
      <c r="B237" s="8">
        <v>146049</v>
      </c>
      <c r="C237" s="8">
        <v>146049</v>
      </c>
    </row>
    <row r="238" spans="1:3" ht="13.5" thickBot="1">
      <c r="A238" s="9" t="s">
        <v>33</v>
      </c>
      <c r="B238" s="10">
        <v>146049</v>
      </c>
      <c r="C238" s="10">
        <v>146049</v>
      </c>
    </row>
    <row r="239" spans="1:3" ht="13.5" thickBot="1">
      <c r="A239" s="7" t="s">
        <v>433</v>
      </c>
      <c r="B239" s="8">
        <v>4146748</v>
      </c>
      <c r="C239" s="8">
        <v>4178683</v>
      </c>
    </row>
    <row r="240" spans="1:3" ht="13.5" thickBot="1">
      <c r="A240" s="9" t="s">
        <v>41</v>
      </c>
      <c r="B240" s="10">
        <v>4146748</v>
      </c>
      <c r="C240" s="10">
        <v>4178683</v>
      </c>
    </row>
    <row r="241" spans="1:3" ht="13.5" thickBot="1">
      <c r="A241" s="7" t="s">
        <v>424</v>
      </c>
      <c r="B241" s="8">
        <v>43499</v>
      </c>
      <c r="C241" s="8">
        <v>38421</v>
      </c>
    </row>
    <row r="242" spans="1:3" ht="13.5" thickBot="1">
      <c r="A242" s="9" t="s">
        <v>33</v>
      </c>
      <c r="B242" s="10">
        <v>43499</v>
      </c>
      <c r="C242" s="10">
        <v>38421</v>
      </c>
    </row>
    <row r="243" spans="1:3" ht="13.5" thickBot="1">
      <c r="A243" s="7" t="s">
        <v>34</v>
      </c>
      <c r="B243" s="8">
        <v>5772867</v>
      </c>
      <c r="C243" s="8">
        <v>5815658</v>
      </c>
    </row>
    <row r="245" ht="12.75">
      <c r="A245" s="2" t="s">
        <v>391</v>
      </c>
    </row>
    <row r="246" ht="12.75">
      <c r="A246" s="2" t="s">
        <v>419</v>
      </c>
    </row>
    <row r="247" ht="12.75">
      <c r="A247" s="3" t="s">
        <v>434</v>
      </c>
    </row>
    <row r="248" ht="48.75" thickBot="1">
      <c r="A248" s="4" t="s">
        <v>435</v>
      </c>
    </row>
    <row r="249" spans="1:3" ht="12.75">
      <c r="A249" s="41" t="s">
        <v>27</v>
      </c>
      <c r="B249" s="5" t="s">
        <v>28</v>
      </c>
      <c r="C249" s="5" t="s">
        <v>30</v>
      </c>
    </row>
    <row r="250" spans="1:3" ht="60.75" customHeight="1" thickBot="1">
      <c r="A250" s="42"/>
      <c r="B250" s="6" t="s">
        <v>29</v>
      </c>
      <c r="C250" s="6" t="s">
        <v>31</v>
      </c>
    </row>
    <row r="251" spans="1:3" ht="13.5" thickBot="1">
      <c r="A251" s="7" t="s">
        <v>401</v>
      </c>
      <c r="B251" s="8">
        <v>1134391</v>
      </c>
      <c r="C251" s="8">
        <v>1143473</v>
      </c>
    </row>
    <row r="252" spans="1:3" ht="13.5" thickBot="1">
      <c r="A252" s="9" t="s">
        <v>33</v>
      </c>
      <c r="B252" s="10">
        <v>1134391</v>
      </c>
      <c r="C252" s="10">
        <v>1143473</v>
      </c>
    </row>
    <row r="253" spans="1:3" ht="13.5" thickBot="1">
      <c r="A253" s="7" t="s">
        <v>407</v>
      </c>
      <c r="B253" s="8">
        <v>73025</v>
      </c>
      <c r="C253" s="8">
        <v>73025</v>
      </c>
    </row>
    <row r="254" spans="1:3" ht="13.5" thickBot="1">
      <c r="A254" s="9" t="s">
        <v>33</v>
      </c>
      <c r="B254" s="10">
        <v>73025</v>
      </c>
      <c r="C254" s="10">
        <v>73025</v>
      </c>
    </row>
    <row r="255" spans="1:3" ht="13.5" thickBot="1">
      <c r="A255" s="7" t="s">
        <v>424</v>
      </c>
      <c r="B255" s="8">
        <v>43499</v>
      </c>
      <c r="C255" s="8">
        <v>38421</v>
      </c>
    </row>
    <row r="256" spans="1:3" ht="13.5" thickBot="1">
      <c r="A256" s="9" t="s">
        <v>33</v>
      </c>
      <c r="B256" s="10">
        <v>43499</v>
      </c>
      <c r="C256" s="10">
        <v>38421</v>
      </c>
    </row>
    <row r="257" spans="1:3" ht="13.5" thickBot="1">
      <c r="A257" s="7" t="s">
        <v>34</v>
      </c>
      <c r="B257" s="8">
        <v>1250914</v>
      </c>
      <c r="C257" s="8">
        <v>1254919</v>
      </c>
    </row>
    <row r="259" ht="12.75">
      <c r="A259" s="2" t="s">
        <v>391</v>
      </c>
    </row>
    <row r="260" ht="12.75">
      <c r="A260" s="2" t="s">
        <v>436</v>
      </c>
    </row>
    <row r="261" ht="12.75">
      <c r="A261" s="3" t="s">
        <v>437</v>
      </c>
    </row>
    <row r="262" ht="48.75" thickBot="1">
      <c r="A262" s="4" t="s">
        <v>438</v>
      </c>
    </row>
    <row r="263" spans="1:3" ht="12.75">
      <c r="A263" s="41" t="s">
        <v>27</v>
      </c>
      <c r="B263" s="5" t="s">
        <v>28</v>
      </c>
      <c r="C263" s="5" t="s">
        <v>30</v>
      </c>
    </row>
    <row r="264" spans="1:3" ht="60.75" customHeight="1" thickBot="1">
      <c r="A264" s="42"/>
      <c r="B264" s="6" t="s">
        <v>29</v>
      </c>
      <c r="C264" s="6" t="s">
        <v>31</v>
      </c>
    </row>
    <row r="265" spans="1:3" ht="13.5" thickBot="1">
      <c r="A265" s="7" t="s">
        <v>401</v>
      </c>
      <c r="B265" s="8">
        <v>23820839</v>
      </c>
      <c r="C265" s="8">
        <v>11062790</v>
      </c>
    </row>
    <row r="266" spans="1:3" ht="13.5" thickBot="1">
      <c r="A266" s="9" t="s">
        <v>33</v>
      </c>
      <c r="B266" s="10">
        <v>284210</v>
      </c>
      <c r="C266" s="10">
        <v>302834</v>
      </c>
    </row>
    <row r="267" spans="1:3" ht="13.5" thickBot="1">
      <c r="A267" s="9" t="s">
        <v>49</v>
      </c>
      <c r="B267" s="10">
        <v>23536629</v>
      </c>
      <c r="C267" s="10">
        <v>10759956</v>
      </c>
    </row>
    <row r="268" spans="1:3" ht="13.5" thickBot="1">
      <c r="A268" s="7" t="s">
        <v>398</v>
      </c>
      <c r="B268" s="8">
        <v>12720300</v>
      </c>
      <c r="C268" s="8">
        <v>218536</v>
      </c>
    </row>
    <row r="269" spans="1:3" ht="13.5" thickBot="1">
      <c r="A269" s="9" t="s">
        <v>49</v>
      </c>
      <c r="B269" s="10">
        <v>12500000</v>
      </c>
      <c r="C269" s="10">
        <v>0</v>
      </c>
    </row>
    <row r="270" spans="1:3" ht="13.5" thickBot="1">
      <c r="A270" s="9" t="s">
        <v>196</v>
      </c>
      <c r="B270" s="10">
        <v>220300</v>
      </c>
      <c r="C270" s="10">
        <v>218536</v>
      </c>
    </row>
    <row r="271" spans="1:3" ht="13.5" thickBot="1">
      <c r="A271" s="7" t="s">
        <v>34</v>
      </c>
      <c r="B271" s="8">
        <v>36541139</v>
      </c>
      <c r="C271" s="8">
        <v>11281326</v>
      </c>
    </row>
    <row r="273" ht="12.75">
      <c r="A273" s="2" t="s">
        <v>391</v>
      </c>
    </row>
    <row r="274" ht="12.75">
      <c r="A274" s="2" t="s">
        <v>436</v>
      </c>
    </row>
    <row r="275" ht="12.75">
      <c r="A275" s="3" t="s">
        <v>439</v>
      </c>
    </row>
    <row r="276" ht="24.75" thickBot="1">
      <c r="A276" s="4" t="s">
        <v>440</v>
      </c>
    </row>
    <row r="277" spans="1:3" ht="12.75">
      <c r="A277" s="41" t="s">
        <v>27</v>
      </c>
      <c r="B277" s="5" t="s">
        <v>28</v>
      </c>
      <c r="C277" s="5" t="s">
        <v>30</v>
      </c>
    </row>
    <row r="278" spans="1:3" ht="60.75" customHeight="1" thickBot="1">
      <c r="A278" s="42"/>
      <c r="B278" s="6" t="s">
        <v>29</v>
      </c>
      <c r="C278" s="6" t="s">
        <v>31</v>
      </c>
    </row>
    <row r="279" spans="1:3" ht="13.5" thickBot="1">
      <c r="A279" s="7" t="s">
        <v>401</v>
      </c>
      <c r="B279" s="8">
        <v>40636029</v>
      </c>
      <c r="C279" s="8">
        <v>27670125</v>
      </c>
    </row>
    <row r="280" spans="1:3" ht="13.5" thickBot="1">
      <c r="A280" s="9" t="s">
        <v>33</v>
      </c>
      <c r="B280" s="10">
        <v>3283529</v>
      </c>
      <c r="C280" s="10">
        <v>3442625</v>
      </c>
    </row>
    <row r="281" spans="1:3" ht="13.5" thickBot="1">
      <c r="A281" s="9" t="s">
        <v>49</v>
      </c>
      <c r="B281" s="10">
        <v>37352500</v>
      </c>
      <c r="C281" s="10">
        <v>24227500</v>
      </c>
    </row>
    <row r="282" spans="1:3" ht="13.5" thickBot="1">
      <c r="A282" s="7" t="s">
        <v>108</v>
      </c>
      <c r="B282" s="8">
        <v>500000</v>
      </c>
      <c r="C282" s="8">
        <v>3000000</v>
      </c>
    </row>
    <row r="283" spans="1:3" ht="13.5" thickBot="1">
      <c r="A283" s="9" t="s">
        <v>49</v>
      </c>
      <c r="B283" s="10">
        <v>500000</v>
      </c>
      <c r="C283" s="10">
        <v>3000000</v>
      </c>
    </row>
    <row r="284" spans="1:3" ht="13.5" thickBot="1">
      <c r="A284" s="7" t="s">
        <v>398</v>
      </c>
      <c r="B284" s="8">
        <v>0</v>
      </c>
      <c r="C284" s="8">
        <v>430000</v>
      </c>
    </row>
    <row r="285" spans="1:3" ht="13.5" thickBot="1">
      <c r="A285" s="9" t="s">
        <v>33</v>
      </c>
      <c r="B285" s="10">
        <v>0</v>
      </c>
      <c r="C285" s="10">
        <v>430000</v>
      </c>
    </row>
    <row r="286" spans="1:3" ht="13.5" thickBot="1">
      <c r="A286" s="7" t="s">
        <v>34</v>
      </c>
      <c r="B286" s="8">
        <v>41136029</v>
      </c>
      <c r="C286" s="8">
        <v>31100125</v>
      </c>
    </row>
    <row r="288" ht="12.75">
      <c r="A288" s="2" t="s">
        <v>391</v>
      </c>
    </row>
    <row r="289" ht="12.75">
      <c r="A289" s="2" t="s">
        <v>436</v>
      </c>
    </row>
    <row r="290" ht="12.75">
      <c r="A290" s="3" t="s">
        <v>441</v>
      </c>
    </row>
    <row r="291" ht="36.75" thickBot="1">
      <c r="A291" s="4" t="s">
        <v>442</v>
      </c>
    </row>
    <row r="292" spans="1:3" ht="12.75">
      <c r="A292" s="41" t="s">
        <v>27</v>
      </c>
      <c r="B292" s="5" t="s">
        <v>28</v>
      </c>
      <c r="C292" s="5" t="s">
        <v>30</v>
      </c>
    </row>
    <row r="293" spans="1:3" ht="60.75" customHeight="1" thickBot="1">
      <c r="A293" s="42"/>
      <c r="B293" s="6" t="s">
        <v>29</v>
      </c>
      <c r="C293" s="6" t="s">
        <v>31</v>
      </c>
    </row>
    <row r="294" spans="1:3" ht="13.5" thickBot="1">
      <c r="A294" s="7" t="s">
        <v>408</v>
      </c>
      <c r="B294" s="8">
        <v>2264782</v>
      </c>
      <c r="C294" s="8">
        <v>2500083</v>
      </c>
    </row>
    <row r="295" spans="1:3" ht="13.5" thickBot="1">
      <c r="A295" s="9" t="s">
        <v>33</v>
      </c>
      <c r="B295" s="10">
        <v>2264782</v>
      </c>
      <c r="C295" s="10">
        <v>2500083</v>
      </c>
    </row>
    <row r="296" spans="1:3" ht="13.5" thickBot="1">
      <c r="A296" s="7" t="s">
        <v>34</v>
      </c>
      <c r="B296" s="8">
        <v>2264782</v>
      </c>
      <c r="C296" s="8">
        <v>2500083</v>
      </c>
    </row>
    <row r="298" ht="12.75">
      <c r="A298" s="2" t="s">
        <v>391</v>
      </c>
    </row>
    <row r="299" ht="12.75">
      <c r="A299" s="2" t="s">
        <v>443</v>
      </c>
    </row>
    <row r="300" ht="12.75">
      <c r="A300" s="3" t="s">
        <v>444</v>
      </c>
    </row>
    <row r="301" ht="24.75" thickBot="1">
      <c r="A301" s="4" t="s">
        <v>445</v>
      </c>
    </row>
    <row r="302" spans="1:3" ht="12.75">
      <c r="A302" s="41" t="s">
        <v>27</v>
      </c>
      <c r="B302" s="5" t="s">
        <v>28</v>
      </c>
      <c r="C302" s="5" t="s">
        <v>30</v>
      </c>
    </row>
    <row r="303" spans="1:3" ht="60.75" customHeight="1" thickBot="1">
      <c r="A303" s="42"/>
      <c r="B303" s="6" t="s">
        <v>29</v>
      </c>
      <c r="C303" s="6" t="s">
        <v>31</v>
      </c>
    </row>
    <row r="304" spans="1:3" ht="13.5" thickBot="1">
      <c r="A304" s="7" t="s">
        <v>398</v>
      </c>
      <c r="B304" s="8">
        <v>3437939</v>
      </c>
      <c r="C304" s="8">
        <v>3425985</v>
      </c>
    </row>
    <row r="305" spans="1:3" ht="13.5" thickBot="1">
      <c r="A305" s="9" t="s">
        <v>49</v>
      </c>
      <c r="B305" s="10">
        <v>1700000</v>
      </c>
      <c r="C305" s="10">
        <v>1700000</v>
      </c>
    </row>
    <row r="306" spans="1:3" ht="13.5" thickBot="1">
      <c r="A306" s="9" t="s">
        <v>196</v>
      </c>
      <c r="B306" s="10">
        <v>1737939</v>
      </c>
      <c r="C306" s="10">
        <v>1725985</v>
      </c>
    </row>
    <row r="307" spans="1:3" ht="13.5" thickBot="1">
      <c r="A307" s="7" t="s">
        <v>34</v>
      </c>
      <c r="B307" s="8">
        <v>3437939</v>
      </c>
      <c r="C307" s="8">
        <v>3425985</v>
      </c>
    </row>
    <row r="309" ht="12.75">
      <c r="A309" s="2" t="s">
        <v>391</v>
      </c>
    </row>
    <row r="310" ht="12.75">
      <c r="A310" s="2" t="s">
        <v>443</v>
      </c>
    </row>
    <row r="311" ht="12.75">
      <c r="A311" s="3" t="s">
        <v>446</v>
      </c>
    </row>
    <row r="312" ht="60.75" thickBot="1">
      <c r="A312" s="4" t="s">
        <v>447</v>
      </c>
    </row>
    <row r="313" spans="1:3" ht="12.75">
      <c r="A313" s="41" t="s">
        <v>27</v>
      </c>
      <c r="B313" s="5" t="s">
        <v>28</v>
      </c>
      <c r="C313" s="5" t="s">
        <v>30</v>
      </c>
    </row>
    <row r="314" spans="1:3" ht="60.75" customHeight="1" thickBot="1">
      <c r="A314" s="42"/>
      <c r="B314" s="6" t="s">
        <v>29</v>
      </c>
      <c r="C314" s="6" t="s">
        <v>31</v>
      </c>
    </row>
    <row r="315" spans="1:3" ht="13.5" thickBot="1">
      <c r="A315" s="7" t="s">
        <v>433</v>
      </c>
      <c r="B315" s="8">
        <v>2283361</v>
      </c>
      <c r="C315" s="8">
        <v>2301707</v>
      </c>
    </row>
    <row r="316" spans="1:3" ht="13.5" thickBot="1">
      <c r="A316" s="9" t="s">
        <v>33</v>
      </c>
      <c r="B316" s="10">
        <v>1701256</v>
      </c>
      <c r="C316" s="10">
        <v>1709920</v>
      </c>
    </row>
    <row r="317" spans="1:3" ht="13.5" thickBot="1">
      <c r="A317" s="9" t="s">
        <v>196</v>
      </c>
      <c r="B317" s="10">
        <v>582105</v>
      </c>
      <c r="C317" s="10">
        <v>591787</v>
      </c>
    </row>
    <row r="318" spans="1:3" ht="13.5" thickBot="1">
      <c r="A318" s="7" t="s">
        <v>408</v>
      </c>
      <c r="B318" s="8">
        <v>87020</v>
      </c>
      <c r="C318" s="8">
        <v>96400</v>
      </c>
    </row>
    <row r="319" spans="1:3" ht="13.5" thickBot="1">
      <c r="A319" s="9" t="s">
        <v>33</v>
      </c>
      <c r="B319" s="10">
        <v>87020</v>
      </c>
      <c r="C319" s="10">
        <v>96400</v>
      </c>
    </row>
    <row r="320" spans="1:3" ht="13.5" thickBot="1">
      <c r="A320" s="7" t="s">
        <v>398</v>
      </c>
      <c r="B320" s="8">
        <v>2580474</v>
      </c>
      <c r="C320" s="8">
        <v>3076976</v>
      </c>
    </row>
    <row r="321" spans="1:3" ht="13.5" thickBot="1">
      <c r="A321" s="9" t="s">
        <v>33</v>
      </c>
      <c r="B321" s="10">
        <v>1734324</v>
      </c>
      <c r="C321" s="10">
        <v>2231709</v>
      </c>
    </row>
    <row r="322" spans="1:3" ht="13.5" thickBot="1">
      <c r="A322" s="9" t="s">
        <v>49</v>
      </c>
      <c r="B322" s="10">
        <v>736000</v>
      </c>
      <c r="C322" s="10">
        <v>736000</v>
      </c>
    </row>
    <row r="323" spans="1:3" ht="13.5" thickBot="1">
      <c r="A323" s="9" t="s">
        <v>196</v>
      </c>
      <c r="B323" s="10">
        <v>110150</v>
      </c>
      <c r="C323" s="10">
        <v>109268</v>
      </c>
    </row>
    <row r="324" spans="1:3" ht="13.5" thickBot="1">
      <c r="A324" s="7" t="s">
        <v>34</v>
      </c>
      <c r="B324" s="8">
        <v>4950855</v>
      </c>
      <c r="C324" s="8">
        <v>5475084</v>
      </c>
    </row>
    <row r="326" ht="12.75">
      <c r="A326" s="2" t="s">
        <v>391</v>
      </c>
    </row>
    <row r="327" ht="12.75">
      <c r="A327" s="2" t="s">
        <v>443</v>
      </c>
    </row>
    <row r="328" ht="12.75">
      <c r="A328" s="3" t="s">
        <v>448</v>
      </c>
    </row>
    <row r="329" ht="36.75" thickBot="1">
      <c r="A329" s="4" t="s">
        <v>449</v>
      </c>
    </row>
    <row r="330" spans="1:3" ht="12.75">
      <c r="A330" s="41" t="s">
        <v>27</v>
      </c>
      <c r="B330" s="5" t="s">
        <v>28</v>
      </c>
      <c r="C330" s="5" t="s">
        <v>30</v>
      </c>
    </row>
    <row r="331" spans="1:3" ht="60.75" customHeight="1" thickBot="1">
      <c r="A331" s="42"/>
      <c r="B331" s="6" t="s">
        <v>29</v>
      </c>
      <c r="C331" s="6" t="s">
        <v>31</v>
      </c>
    </row>
    <row r="332" spans="1:3" ht="13.5" thickBot="1">
      <c r="A332" s="7" t="s">
        <v>433</v>
      </c>
      <c r="B332" s="8">
        <v>384469</v>
      </c>
      <c r="C332" s="8">
        <v>390311</v>
      </c>
    </row>
    <row r="333" spans="1:3" ht="13.5" thickBot="1">
      <c r="A333" s="9" t="s">
        <v>33</v>
      </c>
      <c r="B333" s="10">
        <v>384469</v>
      </c>
      <c r="C333" s="10">
        <v>390311</v>
      </c>
    </row>
    <row r="334" spans="1:3" ht="13.5" thickBot="1">
      <c r="A334" s="7" t="s">
        <v>34</v>
      </c>
      <c r="B334" s="8">
        <v>384469</v>
      </c>
      <c r="C334" s="8">
        <v>390311</v>
      </c>
    </row>
    <row r="336" ht="12.75">
      <c r="A336" s="2" t="s">
        <v>391</v>
      </c>
    </row>
    <row r="337" ht="12.75">
      <c r="A337" s="2" t="s">
        <v>443</v>
      </c>
    </row>
    <row r="338" ht="12.75">
      <c r="A338" s="3" t="s">
        <v>450</v>
      </c>
    </row>
    <row r="339" ht="72.75" thickBot="1">
      <c r="A339" s="4" t="s">
        <v>451</v>
      </c>
    </row>
    <row r="340" spans="1:3" ht="12.75">
      <c r="A340" s="41" t="s">
        <v>27</v>
      </c>
      <c r="B340" s="5" t="s">
        <v>28</v>
      </c>
      <c r="C340" s="5" t="s">
        <v>30</v>
      </c>
    </row>
    <row r="341" spans="1:3" ht="60.75" customHeight="1" thickBot="1">
      <c r="A341" s="42"/>
      <c r="B341" s="6" t="s">
        <v>29</v>
      </c>
      <c r="C341" s="6" t="s">
        <v>31</v>
      </c>
    </row>
    <row r="342" spans="1:3" ht="13.5" thickBot="1">
      <c r="A342" s="7" t="s">
        <v>433</v>
      </c>
      <c r="B342" s="8">
        <v>18772383</v>
      </c>
      <c r="C342" s="8">
        <v>18064945</v>
      </c>
    </row>
    <row r="343" spans="1:3" ht="13.5" thickBot="1">
      <c r="A343" s="9" t="s">
        <v>33</v>
      </c>
      <c r="B343" s="10">
        <v>15461480</v>
      </c>
      <c r="C343" s="10">
        <v>15810147</v>
      </c>
    </row>
    <row r="344" spans="1:3" ht="13.5" thickBot="1">
      <c r="A344" s="9" t="s">
        <v>196</v>
      </c>
      <c r="B344" s="10">
        <v>2456863</v>
      </c>
      <c r="C344" s="10">
        <v>1400758</v>
      </c>
    </row>
    <row r="345" spans="1:3" ht="13.5" thickBot="1">
      <c r="A345" s="9" t="s">
        <v>41</v>
      </c>
      <c r="B345" s="10">
        <v>854040</v>
      </c>
      <c r="C345" s="10">
        <v>854040</v>
      </c>
    </row>
    <row r="346" spans="1:3" ht="13.5" thickBot="1">
      <c r="A346" s="7" t="s">
        <v>195</v>
      </c>
      <c r="B346" s="8">
        <v>13699086</v>
      </c>
      <c r="C346" s="8">
        <v>18944826</v>
      </c>
    </row>
    <row r="347" spans="1:3" ht="13.5" thickBot="1">
      <c r="A347" s="9" t="s">
        <v>33</v>
      </c>
      <c r="B347" s="10">
        <v>13699086</v>
      </c>
      <c r="C347" s="10">
        <v>18944826</v>
      </c>
    </row>
    <row r="348" spans="1:3" ht="13.5" thickBot="1">
      <c r="A348" s="7" t="s">
        <v>398</v>
      </c>
      <c r="B348" s="8">
        <v>9311402</v>
      </c>
      <c r="C348" s="8">
        <v>8620000</v>
      </c>
    </row>
    <row r="349" spans="1:3" ht="13.5" thickBot="1">
      <c r="A349" s="9" t="s">
        <v>49</v>
      </c>
      <c r="B349" s="10">
        <v>9311402</v>
      </c>
      <c r="C349" s="10">
        <v>8620000</v>
      </c>
    </row>
    <row r="350" spans="1:3" ht="13.5" thickBot="1">
      <c r="A350" s="7" t="s">
        <v>34</v>
      </c>
      <c r="B350" s="8">
        <v>41782871</v>
      </c>
      <c r="C350" s="8">
        <v>45629771</v>
      </c>
    </row>
    <row r="352" ht="12.75">
      <c r="A352" s="2" t="s">
        <v>391</v>
      </c>
    </row>
    <row r="353" ht="12.75">
      <c r="A353" s="2" t="s">
        <v>443</v>
      </c>
    </row>
    <row r="354" ht="12.75">
      <c r="A354" s="3" t="s">
        <v>452</v>
      </c>
    </row>
    <row r="355" ht="36.75" thickBot="1">
      <c r="A355" s="4" t="s">
        <v>453</v>
      </c>
    </row>
    <row r="356" spans="1:3" ht="12.75">
      <c r="A356" s="41" t="s">
        <v>27</v>
      </c>
      <c r="B356" s="5" t="s">
        <v>28</v>
      </c>
      <c r="C356" s="5" t="s">
        <v>30</v>
      </c>
    </row>
    <row r="357" spans="1:3" ht="60.75" customHeight="1" thickBot="1">
      <c r="A357" s="42"/>
      <c r="B357" s="6" t="s">
        <v>29</v>
      </c>
      <c r="C357" s="6" t="s">
        <v>31</v>
      </c>
    </row>
    <row r="358" spans="1:3" ht="13.5" thickBot="1">
      <c r="A358" s="7" t="s">
        <v>395</v>
      </c>
      <c r="B358" s="8">
        <v>1304489</v>
      </c>
      <c r="C358" s="8">
        <v>1257792</v>
      </c>
    </row>
    <row r="359" spans="1:3" ht="13.5" thickBot="1">
      <c r="A359" s="9" t="s">
        <v>33</v>
      </c>
      <c r="B359" s="10">
        <v>895909</v>
      </c>
      <c r="C359" s="10">
        <v>874951</v>
      </c>
    </row>
    <row r="360" spans="1:3" ht="13.5" thickBot="1">
      <c r="A360" s="9" t="s">
        <v>196</v>
      </c>
      <c r="B360" s="10">
        <v>408580</v>
      </c>
      <c r="C360" s="10">
        <v>382841</v>
      </c>
    </row>
    <row r="361" spans="1:3" ht="13.5" thickBot="1">
      <c r="A361" s="7" t="s">
        <v>401</v>
      </c>
      <c r="B361" s="8">
        <v>2868612</v>
      </c>
      <c r="C361" s="8">
        <v>2780000</v>
      </c>
    </row>
    <row r="362" spans="1:3" ht="13.5" thickBot="1">
      <c r="A362" s="9" t="s">
        <v>196</v>
      </c>
      <c r="B362" s="10">
        <v>2868612</v>
      </c>
      <c r="C362" s="10">
        <v>2780000</v>
      </c>
    </row>
    <row r="363" spans="1:3" ht="13.5" thickBot="1">
      <c r="A363" s="7" t="s">
        <v>454</v>
      </c>
      <c r="B363" s="8">
        <v>10696938</v>
      </c>
      <c r="C363" s="8">
        <v>10353011</v>
      </c>
    </row>
    <row r="364" spans="1:3" ht="13.5" thickBot="1">
      <c r="A364" s="9" t="s">
        <v>41</v>
      </c>
      <c r="B364" s="10">
        <v>10696938</v>
      </c>
      <c r="C364" s="10">
        <v>10353011</v>
      </c>
    </row>
    <row r="365" spans="1:3" ht="13.5" thickBot="1">
      <c r="A365" s="7" t="s">
        <v>34</v>
      </c>
      <c r="B365" s="8">
        <v>14870040</v>
      </c>
      <c r="C365" s="8">
        <v>14390803</v>
      </c>
    </row>
    <row r="367" ht="12.75">
      <c r="A367" s="2" t="s">
        <v>391</v>
      </c>
    </row>
    <row r="368" ht="12.75">
      <c r="A368" s="2" t="s">
        <v>443</v>
      </c>
    </row>
    <row r="369" ht="12.75">
      <c r="A369" s="3" t="s">
        <v>455</v>
      </c>
    </row>
    <row r="370" ht="48.75" thickBot="1">
      <c r="A370" s="4" t="s">
        <v>456</v>
      </c>
    </row>
    <row r="371" spans="1:3" ht="12.75">
      <c r="A371" s="41" t="s">
        <v>27</v>
      </c>
      <c r="B371" s="5" t="s">
        <v>28</v>
      </c>
      <c r="C371" s="5" t="s">
        <v>30</v>
      </c>
    </row>
    <row r="372" spans="1:3" ht="60.75" customHeight="1" thickBot="1">
      <c r="A372" s="42"/>
      <c r="B372" s="6" t="s">
        <v>29</v>
      </c>
      <c r="C372" s="6" t="s">
        <v>31</v>
      </c>
    </row>
    <row r="373" spans="1:3" ht="13.5" thickBot="1">
      <c r="A373" s="7" t="s">
        <v>433</v>
      </c>
      <c r="B373" s="8">
        <v>28692944</v>
      </c>
      <c r="C373" s="8">
        <v>32902076</v>
      </c>
    </row>
    <row r="374" spans="1:3" ht="13.5" thickBot="1">
      <c r="A374" s="9" t="s">
        <v>33</v>
      </c>
      <c r="B374" s="10">
        <v>20620243</v>
      </c>
      <c r="C374" s="10">
        <v>24718025</v>
      </c>
    </row>
    <row r="375" spans="1:3" ht="13.5" thickBot="1">
      <c r="A375" s="9" t="s">
        <v>196</v>
      </c>
      <c r="B375" s="10">
        <v>7218661</v>
      </c>
      <c r="C375" s="10">
        <v>7330010</v>
      </c>
    </row>
    <row r="376" spans="1:3" ht="13.5" thickBot="1">
      <c r="A376" s="9" t="s">
        <v>41</v>
      </c>
      <c r="B376" s="10">
        <v>854040</v>
      </c>
      <c r="C376" s="10">
        <v>854040</v>
      </c>
    </row>
    <row r="377" spans="1:3" ht="13.5" thickBot="1">
      <c r="A377" s="7" t="s">
        <v>398</v>
      </c>
      <c r="B377" s="8">
        <v>1674150</v>
      </c>
      <c r="C377" s="8">
        <v>1673268</v>
      </c>
    </row>
    <row r="378" spans="1:3" ht="13.5" thickBot="1">
      <c r="A378" s="9" t="s">
        <v>49</v>
      </c>
      <c r="B378" s="10">
        <v>1564000</v>
      </c>
      <c r="C378" s="10">
        <v>1564000</v>
      </c>
    </row>
    <row r="379" spans="1:3" ht="13.5" thickBot="1">
      <c r="A379" s="9" t="s">
        <v>196</v>
      </c>
      <c r="B379" s="10">
        <v>110150</v>
      </c>
      <c r="C379" s="10">
        <v>109268</v>
      </c>
    </row>
    <row r="380" spans="1:3" ht="13.5" thickBot="1">
      <c r="A380" s="7" t="s">
        <v>34</v>
      </c>
      <c r="B380" s="8">
        <v>30367094</v>
      </c>
      <c r="C380" s="8">
        <v>34575344</v>
      </c>
    </row>
    <row r="382" ht="12.75">
      <c r="A382" s="2" t="s">
        <v>391</v>
      </c>
    </row>
    <row r="383" ht="12.75">
      <c r="A383" s="2" t="s">
        <v>443</v>
      </c>
    </row>
    <row r="384" ht="12.75">
      <c r="A384" s="3" t="s">
        <v>457</v>
      </c>
    </row>
    <row r="385" ht="48.75" thickBot="1">
      <c r="A385" s="4" t="s">
        <v>458</v>
      </c>
    </row>
    <row r="386" spans="1:3" ht="12.75">
      <c r="A386" s="41" t="s">
        <v>27</v>
      </c>
      <c r="B386" s="5" t="s">
        <v>28</v>
      </c>
      <c r="C386" s="5" t="s">
        <v>30</v>
      </c>
    </row>
    <row r="387" spans="1:3" ht="60.75" customHeight="1" thickBot="1">
      <c r="A387" s="42"/>
      <c r="B387" s="6" t="s">
        <v>29</v>
      </c>
      <c r="C387" s="6" t="s">
        <v>31</v>
      </c>
    </row>
    <row r="388" spans="1:3" ht="13.5" thickBot="1">
      <c r="A388" s="7" t="s">
        <v>395</v>
      </c>
      <c r="B388" s="8">
        <v>391767</v>
      </c>
      <c r="C388" s="8">
        <v>393808</v>
      </c>
    </row>
    <row r="389" spans="1:3" ht="13.5" thickBot="1">
      <c r="A389" s="9" t="s">
        <v>33</v>
      </c>
      <c r="B389" s="10">
        <v>106729</v>
      </c>
      <c r="C389" s="10">
        <v>108986</v>
      </c>
    </row>
    <row r="390" spans="1:3" ht="13.5" thickBot="1">
      <c r="A390" s="9" t="s">
        <v>196</v>
      </c>
      <c r="B390" s="10">
        <v>285039</v>
      </c>
      <c r="C390" s="10">
        <v>284821</v>
      </c>
    </row>
    <row r="391" spans="1:3" ht="13.5" thickBot="1">
      <c r="A391" s="7" t="s">
        <v>401</v>
      </c>
      <c r="B391" s="8">
        <v>17493898</v>
      </c>
      <c r="C391" s="8">
        <v>18830949</v>
      </c>
    </row>
    <row r="392" spans="1:3" ht="13.5" thickBot="1">
      <c r="A392" s="9" t="s">
        <v>33</v>
      </c>
      <c r="B392" s="10">
        <v>757667</v>
      </c>
      <c r="C392" s="10">
        <v>765112</v>
      </c>
    </row>
    <row r="393" spans="1:3" ht="13.5" thickBot="1">
      <c r="A393" s="9" t="s">
        <v>49</v>
      </c>
      <c r="B393" s="10">
        <v>2345000</v>
      </c>
      <c r="C393" s="10">
        <v>3337178</v>
      </c>
    </row>
    <row r="394" spans="1:3" ht="13.5" thickBot="1">
      <c r="A394" s="9" t="s">
        <v>41</v>
      </c>
      <c r="B394" s="10">
        <v>14391231</v>
      </c>
      <c r="C394" s="10">
        <v>14728659</v>
      </c>
    </row>
    <row r="395" spans="1:3" ht="13.5" thickBot="1">
      <c r="A395" s="7" t="s">
        <v>433</v>
      </c>
      <c r="B395" s="8">
        <v>35562787</v>
      </c>
      <c r="C395" s="8">
        <v>34431282</v>
      </c>
    </row>
    <row r="396" spans="1:3" ht="13.5" thickBot="1">
      <c r="A396" s="9" t="s">
        <v>33</v>
      </c>
      <c r="B396" s="10">
        <v>18295383</v>
      </c>
      <c r="C396" s="10">
        <v>18384193</v>
      </c>
    </row>
    <row r="397" spans="1:3" ht="13.5" thickBot="1">
      <c r="A397" s="9" t="s">
        <v>196</v>
      </c>
      <c r="B397" s="10">
        <v>7988994</v>
      </c>
      <c r="C397" s="10">
        <v>8068209</v>
      </c>
    </row>
    <row r="398" spans="1:3" ht="13.5" thickBot="1">
      <c r="A398" s="9" t="s">
        <v>41</v>
      </c>
      <c r="B398" s="10">
        <v>9278410</v>
      </c>
      <c r="C398" s="10">
        <v>7978880</v>
      </c>
    </row>
    <row r="399" spans="1:3" ht="13.5" thickBot="1">
      <c r="A399" s="7" t="s">
        <v>42</v>
      </c>
      <c r="B399" s="8">
        <v>14860000</v>
      </c>
      <c r="C399" s="8">
        <v>15060000</v>
      </c>
    </row>
    <row r="400" spans="1:3" ht="13.5" thickBot="1">
      <c r="A400" s="9" t="s">
        <v>49</v>
      </c>
      <c r="B400" s="10">
        <v>14860000</v>
      </c>
      <c r="C400" s="10">
        <v>15060000</v>
      </c>
    </row>
    <row r="401" spans="1:3" ht="13.5" thickBot="1">
      <c r="A401" s="7" t="s">
        <v>398</v>
      </c>
      <c r="B401" s="8">
        <v>6983820</v>
      </c>
      <c r="C401" s="8">
        <v>3246000</v>
      </c>
    </row>
    <row r="402" spans="1:3" ht="13.5" thickBot="1">
      <c r="A402" s="9" t="s">
        <v>33</v>
      </c>
      <c r="B402" s="10">
        <v>0</v>
      </c>
      <c r="C402" s="10">
        <v>56000</v>
      </c>
    </row>
    <row r="403" spans="1:3" ht="13.5" thickBot="1">
      <c r="A403" s="9" t="s">
        <v>49</v>
      </c>
      <c r="B403" s="10">
        <v>6983820</v>
      </c>
      <c r="C403" s="10">
        <v>3190000</v>
      </c>
    </row>
    <row r="404" spans="1:3" ht="13.5" thickBot="1">
      <c r="A404" s="7" t="s">
        <v>459</v>
      </c>
      <c r="B404" s="8">
        <v>63055918</v>
      </c>
      <c r="C404" s="8">
        <v>63143440</v>
      </c>
    </row>
    <row r="405" spans="1:3" ht="13.5" thickBot="1">
      <c r="A405" s="9" t="s">
        <v>33</v>
      </c>
      <c r="B405" s="10">
        <v>63055918</v>
      </c>
      <c r="C405" s="10">
        <v>63143440</v>
      </c>
    </row>
    <row r="406" spans="1:3" ht="13.5" thickBot="1">
      <c r="A406" s="7" t="s">
        <v>34</v>
      </c>
      <c r="B406" s="8">
        <v>138348190</v>
      </c>
      <c r="C406" s="8">
        <v>135105478</v>
      </c>
    </row>
    <row r="408" ht="12.75">
      <c r="A408" s="2" t="s">
        <v>391</v>
      </c>
    </row>
    <row r="409" ht="12.75">
      <c r="A409" s="2" t="s">
        <v>460</v>
      </c>
    </row>
    <row r="410" ht="12.75">
      <c r="A410" s="3" t="s">
        <v>461</v>
      </c>
    </row>
    <row r="411" ht="24.75" thickBot="1">
      <c r="A411" s="4" t="s">
        <v>462</v>
      </c>
    </row>
    <row r="412" spans="1:3" ht="12.75">
      <c r="A412" s="41" t="s">
        <v>27</v>
      </c>
      <c r="B412" s="5" t="s">
        <v>28</v>
      </c>
      <c r="C412" s="5" t="s">
        <v>30</v>
      </c>
    </row>
    <row r="413" spans="1:3" ht="60.75" customHeight="1" thickBot="1">
      <c r="A413" s="42"/>
      <c r="B413" s="6" t="s">
        <v>29</v>
      </c>
      <c r="C413" s="6" t="s">
        <v>31</v>
      </c>
    </row>
    <row r="414" spans="1:3" ht="13.5" thickBot="1">
      <c r="A414" s="7" t="s">
        <v>401</v>
      </c>
      <c r="B414" s="8">
        <v>3615000</v>
      </c>
      <c r="C414" s="8">
        <v>3390000</v>
      </c>
    </row>
    <row r="415" spans="1:3" ht="13.5" thickBot="1">
      <c r="A415" s="9" t="s">
        <v>49</v>
      </c>
      <c r="B415" s="10">
        <v>3615000</v>
      </c>
      <c r="C415" s="10">
        <v>3390000</v>
      </c>
    </row>
    <row r="416" spans="1:3" ht="13.5" thickBot="1">
      <c r="A416" s="7" t="s">
        <v>424</v>
      </c>
      <c r="B416" s="8">
        <v>581486</v>
      </c>
      <c r="C416" s="8">
        <v>584245</v>
      </c>
    </row>
    <row r="417" spans="1:3" ht="13.5" thickBot="1">
      <c r="A417" s="9" t="s">
        <v>33</v>
      </c>
      <c r="B417" s="10">
        <v>581486</v>
      </c>
      <c r="C417" s="10">
        <v>584245</v>
      </c>
    </row>
    <row r="418" spans="1:3" ht="13.5" thickBot="1">
      <c r="A418" s="7" t="s">
        <v>398</v>
      </c>
      <c r="B418" s="8">
        <v>7963536</v>
      </c>
      <c r="C418" s="8">
        <v>7228553</v>
      </c>
    </row>
    <row r="419" spans="1:3" ht="13.5" thickBot="1">
      <c r="A419" s="9" t="s">
        <v>33</v>
      </c>
      <c r="B419" s="10">
        <v>0</v>
      </c>
      <c r="C419" s="10">
        <v>56000</v>
      </c>
    </row>
    <row r="420" spans="1:3" ht="13.5" thickBot="1">
      <c r="A420" s="9" t="s">
        <v>49</v>
      </c>
      <c r="B420" s="10">
        <v>7469520</v>
      </c>
      <c r="C420" s="10">
        <v>6696586</v>
      </c>
    </row>
    <row r="421" spans="1:3" ht="13.5" thickBot="1">
      <c r="A421" s="9" t="s">
        <v>196</v>
      </c>
      <c r="B421" s="10">
        <v>494016</v>
      </c>
      <c r="C421" s="10">
        <v>475967</v>
      </c>
    </row>
    <row r="422" spans="1:3" ht="13.5" thickBot="1">
      <c r="A422" s="7" t="s">
        <v>34</v>
      </c>
      <c r="B422" s="8">
        <v>12160022</v>
      </c>
      <c r="C422" s="8">
        <v>11202798</v>
      </c>
    </row>
    <row r="424" ht="12.75">
      <c r="A424" s="2" t="s">
        <v>391</v>
      </c>
    </row>
    <row r="425" ht="12.75">
      <c r="A425" s="2" t="s">
        <v>460</v>
      </c>
    </row>
    <row r="426" ht="12.75">
      <c r="A426" s="3" t="s">
        <v>463</v>
      </c>
    </row>
    <row r="427" ht="48.75" thickBot="1">
      <c r="A427" s="4" t="s">
        <v>464</v>
      </c>
    </row>
    <row r="428" spans="1:3" ht="12.75">
      <c r="A428" s="41" t="s">
        <v>27</v>
      </c>
      <c r="B428" s="5" t="s">
        <v>28</v>
      </c>
      <c r="C428" s="5" t="s">
        <v>30</v>
      </c>
    </row>
    <row r="429" spans="1:3" ht="60.75" customHeight="1" thickBot="1">
      <c r="A429" s="42"/>
      <c r="B429" s="6" t="s">
        <v>29</v>
      </c>
      <c r="C429" s="6" t="s">
        <v>31</v>
      </c>
    </row>
    <row r="430" spans="1:3" ht="13.5" thickBot="1">
      <c r="A430" s="7" t="s">
        <v>398</v>
      </c>
      <c r="B430" s="8">
        <v>2730263</v>
      </c>
      <c r="C430" s="8">
        <v>2810159</v>
      </c>
    </row>
    <row r="431" spans="1:3" ht="13.5" thickBot="1">
      <c r="A431" s="9" t="s">
        <v>33</v>
      </c>
      <c r="B431" s="10">
        <v>2355769</v>
      </c>
      <c r="C431" s="10">
        <v>2437626</v>
      </c>
    </row>
    <row r="432" spans="1:3" ht="13.5" thickBot="1">
      <c r="A432" s="9" t="s">
        <v>196</v>
      </c>
      <c r="B432" s="10">
        <v>374494</v>
      </c>
      <c r="C432" s="10">
        <v>372532</v>
      </c>
    </row>
    <row r="433" spans="1:3" ht="13.5" thickBot="1">
      <c r="A433" s="7" t="s">
        <v>34</v>
      </c>
      <c r="B433" s="8">
        <v>2730263</v>
      </c>
      <c r="C433" s="8">
        <v>2810159</v>
      </c>
    </row>
    <row r="435" ht="12.75">
      <c r="A435" s="2" t="s">
        <v>391</v>
      </c>
    </row>
    <row r="436" ht="12.75">
      <c r="A436" s="2" t="s">
        <v>460</v>
      </c>
    </row>
    <row r="437" ht="12.75">
      <c r="A437" s="3" t="s">
        <v>465</v>
      </c>
    </row>
    <row r="438" ht="36.75" thickBot="1">
      <c r="A438" s="4" t="s">
        <v>466</v>
      </c>
    </row>
    <row r="439" spans="1:3" ht="12.75">
      <c r="A439" s="41" t="s">
        <v>27</v>
      </c>
      <c r="B439" s="5" t="s">
        <v>28</v>
      </c>
      <c r="C439" s="5" t="s">
        <v>30</v>
      </c>
    </row>
    <row r="440" spans="1:3" ht="60.75" customHeight="1" thickBot="1">
      <c r="A440" s="42"/>
      <c r="B440" s="6" t="s">
        <v>29</v>
      </c>
      <c r="C440" s="6" t="s">
        <v>31</v>
      </c>
    </row>
    <row r="441" spans="1:3" ht="13.5" thickBot="1">
      <c r="A441" s="7" t="s">
        <v>395</v>
      </c>
      <c r="B441" s="8">
        <v>106729</v>
      </c>
      <c r="C441" s="8">
        <v>108986</v>
      </c>
    </row>
    <row r="442" spans="1:3" ht="13.5" thickBot="1">
      <c r="A442" s="9" t="s">
        <v>33</v>
      </c>
      <c r="B442" s="10">
        <v>106729</v>
      </c>
      <c r="C442" s="10">
        <v>108986</v>
      </c>
    </row>
    <row r="443" spans="1:3" ht="13.5" thickBot="1">
      <c r="A443" s="7" t="s">
        <v>424</v>
      </c>
      <c r="B443" s="8">
        <v>13970331</v>
      </c>
      <c r="C443" s="8">
        <v>14296393</v>
      </c>
    </row>
    <row r="444" spans="1:3" ht="13.5" thickBot="1">
      <c r="A444" s="9" t="s">
        <v>33</v>
      </c>
      <c r="B444" s="10">
        <v>13970331</v>
      </c>
      <c r="C444" s="10">
        <v>14296393</v>
      </c>
    </row>
    <row r="445" spans="1:3" ht="13.5" thickBot="1">
      <c r="A445" s="7" t="s">
        <v>398</v>
      </c>
      <c r="B445" s="8">
        <v>2199931</v>
      </c>
      <c r="C445" s="8">
        <v>1806957</v>
      </c>
    </row>
    <row r="446" spans="1:3" ht="13.5" thickBot="1">
      <c r="A446" s="9" t="s">
        <v>33</v>
      </c>
      <c r="B446" s="10">
        <v>501154</v>
      </c>
      <c r="C446" s="10">
        <v>517525</v>
      </c>
    </row>
    <row r="447" spans="1:3" ht="13.5" thickBot="1">
      <c r="A447" s="9" t="s">
        <v>49</v>
      </c>
      <c r="B447" s="10">
        <v>248493</v>
      </c>
      <c r="C447" s="10">
        <v>253172</v>
      </c>
    </row>
    <row r="448" spans="1:3" ht="13.5" thickBot="1">
      <c r="A448" s="9" t="s">
        <v>196</v>
      </c>
      <c r="B448" s="10">
        <v>1450284</v>
      </c>
      <c r="C448" s="10">
        <v>1036259</v>
      </c>
    </row>
    <row r="449" spans="1:3" ht="13.5" thickBot="1">
      <c r="A449" s="7" t="s">
        <v>34</v>
      </c>
      <c r="B449" s="8">
        <v>16276990</v>
      </c>
      <c r="C449" s="8">
        <v>16212336</v>
      </c>
    </row>
    <row r="451" ht="12.75">
      <c r="A451" s="2" t="s">
        <v>391</v>
      </c>
    </row>
    <row r="452" ht="12.75">
      <c r="A452" s="2" t="s">
        <v>460</v>
      </c>
    </row>
    <row r="453" ht="12.75">
      <c r="A453" s="3" t="s">
        <v>467</v>
      </c>
    </row>
    <row r="454" ht="24.75" thickBot="1">
      <c r="A454" s="4" t="s">
        <v>468</v>
      </c>
    </row>
    <row r="455" spans="1:3" ht="12.75">
      <c r="A455" s="41" t="s">
        <v>27</v>
      </c>
      <c r="B455" s="5" t="s">
        <v>28</v>
      </c>
      <c r="C455" s="5" t="s">
        <v>30</v>
      </c>
    </row>
    <row r="456" spans="1:3" ht="60.75" customHeight="1" thickBot="1">
      <c r="A456" s="42"/>
      <c r="B456" s="6" t="s">
        <v>29</v>
      </c>
      <c r="C456" s="6" t="s">
        <v>31</v>
      </c>
    </row>
    <row r="457" spans="1:3" ht="13.5" thickBot="1">
      <c r="A457" s="7" t="s">
        <v>401</v>
      </c>
      <c r="B457" s="8">
        <v>858099</v>
      </c>
      <c r="C457" s="8">
        <v>825479</v>
      </c>
    </row>
    <row r="458" spans="1:3" ht="13.5" thickBot="1">
      <c r="A458" s="9" t="s">
        <v>33</v>
      </c>
      <c r="B458" s="10">
        <v>858099</v>
      </c>
      <c r="C458" s="10">
        <v>825479</v>
      </c>
    </row>
    <row r="459" spans="1:3" ht="13.5" thickBot="1">
      <c r="A459" s="7" t="s">
        <v>424</v>
      </c>
      <c r="B459" s="8">
        <v>86998</v>
      </c>
      <c r="C459" s="8">
        <v>76841</v>
      </c>
    </row>
    <row r="460" spans="1:3" ht="13.5" thickBot="1">
      <c r="A460" s="9" t="s">
        <v>33</v>
      </c>
      <c r="B460" s="10">
        <v>86998</v>
      </c>
      <c r="C460" s="10">
        <v>76841</v>
      </c>
    </row>
    <row r="461" spans="1:3" ht="13.5" thickBot="1">
      <c r="A461" s="7" t="s">
        <v>398</v>
      </c>
      <c r="B461" s="8">
        <v>7740087</v>
      </c>
      <c r="C461" s="8">
        <v>7957511</v>
      </c>
    </row>
    <row r="462" spans="1:3" ht="13.5" thickBot="1">
      <c r="A462" s="9" t="s">
        <v>33</v>
      </c>
      <c r="B462" s="10">
        <v>150000</v>
      </c>
      <c r="C462" s="10">
        <v>150000</v>
      </c>
    </row>
    <row r="463" spans="1:3" ht="13.5" thickBot="1">
      <c r="A463" s="9" t="s">
        <v>49</v>
      </c>
      <c r="B463" s="10">
        <v>7259637</v>
      </c>
      <c r="C463" s="10">
        <v>7479708</v>
      </c>
    </row>
    <row r="464" spans="1:3" ht="13.5" thickBot="1">
      <c r="A464" s="9" t="s">
        <v>196</v>
      </c>
      <c r="B464" s="10">
        <v>330450</v>
      </c>
      <c r="C464" s="10">
        <v>327804</v>
      </c>
    </row>
    <row r="465" spans="1:3" ht="13.5" thickBot="1">
      <c r="A465" s="7" t="s">
        <v>34</v>
      </c>
      <c r="B465" s="8">
        <v>8685184</v>
      </c>
      <c r="C465" s="8">
        <v>8859832</v>
      </c>
    </row>
    <row r="467" ht="12.75">
      <c r="A467" s="2" t="s">
        <v>391</v>
      </c>
    </row>
    <row r="468" ht="12.75">
      <c r="A468" s="2" t="s">
        <v>460</v>
      </c>
    </row>
    <row r="469" ht="12.75">
      <c r="A469" s="3" t="s">
        <v>469</v>
      </c>
    </row>
    <row r="470" ht="36.75" thickBot="1">
      <c r="A470" s="4" t="s">
        <v>470</v>
      </c>
    </row>
    <row r="471" spans="1:3" ht="12.75">
      <c r="A471" s="41" t="s">
        <v>27</v>
      </c>
      <c r="B471" s="5" t="s">
        <v>28</v>
      </c>
      <c r="C471" s="5" t="s">
        <v>30</v>
      </c>
    </row>
    <row r="472" spans="1:3" ht="60.75" customHeight="1" thickBot="1">
      <c r="A472" s="42"/>
      <c r="B472" s="6" t="s">
        <v>29</v>
      </c>
      <c r="C472" s="6" t="s">
        <v>31</v>
      </c>
    </row>
    <row r="473" spans="1:3" ht="13.5" thickBot="1">
      <c r="A473" s="7" t="s">
        <v>424</v>
      </c>
      <c r="B473" s="8">
        <v>7861088</v>
      </c>
      <c r="C473" s="8">
        <v>7761607</v>
      </c>
    </row>
    <row r="474" spans="1:3" ht="13.5" thickBot="1">
      <c r="A474" s="9" t="s">
        <v>33</v>
      </c>
      <c r="B474" s="10">
        <v>7545874</v>
      </c>
      <c r="C474" s="10">
        <v>7440249</v>
      </c>
    </row>
    <row r="475" spans="1:3" ht="13.5" thickBot="1">
      <c r="A475" s="9" t="s">
        <v>196</v>
      </c>
      <c r="B475" s="10">
        <v>315214</v>
      </c>
      <c r="C475" s="10">
        <v>321358</v>
      </c>
    </row>
    <row r="476" spans="1:3" ht="13.5" thickBot="1">
      <c r="A476" s="7" t="s">
        <v>398</v>
      </c>
      <c r="B476" s="8">
        <v>500000</v>
      </c>
      <c r="C476" s="8">
        <v>500000</v>
      </c>
    </row>
    <row r="477" spans="1:3" ht="13.5" thickBot="1">
      <c r="A477" s="9" t="s">
        <v>49</v>
      </c>
      <c r="B477" s="10">
        <v>500000</v>
      </c>
      <c r="C477" s="10">
        <v>500000</v>
      </c>
    </row>
    <row r="478" spans="1:3" ht="13.5" thickBot="1">
      <c r="A478" s="7" t="s">
        <v>34</v>
      </c>
      <c r="B478" s="8">
        <v>8361088</v>
      </c>
      <c r="C478" s="8">
        <v>8261607</v>
      </c>
    </row>
    <row r="480" ht="12.75">
      <c r="A480" s="2" t="s">
        <v>391</v>
      </c>
    </row>
    <row r="481" ht="12.75">
      <c r="A481" s="2" t="s">
        <v>471</v>
      </c>
    </row>
    <row r="482" ht="12.75">
      <c r="A482" s="3" t="s">
        <v>472</v>
      </c>
    </row>
    <row r="483" ht="24.75" thickBot="1">
      <c r="A483" s="4" t="s">
        <v>473</v>
      </c>
    </row>
    <row r="484" spans="1:3" ht="12.75">
      <c r="A484" s="41" t="s">
        <v>27</v>
      </c>
      <c r="B484" s="5" t="s">
        <v>28</v>
      </c>
      <c r="C484" s="5" t="s">
        <v>30</v>
      </c>
    </row>
    <row r="485" spans="1:3" ht="60.75" customHeight="1" thickBot="1">
      <c r="A485" s="42"/>
      <c r="B485" s="6" t="s">
        <v>29</v>
      </c>
      <c r="C485" s="6" t="s">
        <v>31</v>
      </c>
    </row>
    <row r="486" spans="1:3" ht="13.5" thickBot="1">
      <c r="A486" s="7" t="s">
        <v>424</v>
      </c>
      <c r="B486" s="8">
        <v>694552</v>
      </c>
      <c r="C486" s="8">
        <v>690826</v>
      </c>
    </row>
    <row r="487" spans="1:3" ht="13.5" thickBot="1">
      <c r="A487" s="9" t="s">
        <v>33</v>
      </c>
      <c r="B487" s="10">
        <v>694552</v>
      </c>
      <c r="C487" s="10">
        <v>690826</v>
      </c>
    </row>
    <row r="488" spans="1:3" ht="13.5" thickBot="1">
      <c r="A488" s="7" t="s">
        <v>398</v>
      </c>
      <c r="B488" s="8">
        <v>3676468</v>
      </c>
      <c r="C488" s="8">
        <v>3647140</v>
      </c>
    </row>
    <row r="489" spans="1:3" ht="13.5" thickBot="1">
      <c r="A489" s="9" t="s">
        <v>33</v>
      </c>
      <c r="B489" s="10">
        <v>1884615</v>
      </c>
      <c r="C489" s="10">
        <v>1950101</v>
      </c>
    </row>
    <row r="490" spans="1:3" ht="13.5" thickBot="1">
      <c r="A490" s="9" t="s">
        <v>49</v>
      </c>
      <c r="B490" s="10">
        <v>1342460</v>
      </c>
      <c r="C490" s="10">
        <v>1250000</v>
      </c>
    </row>
    <row r="491" spans="1:3" ht="13.5" thickBot="1">
      <c r="A491" s="9" t="s">
        <v>196</v>
      </c>
      <c r="B491" s="10">
        <v>449393</v>
      </c>
      <c r="C491" s="10">
        <v>447039</v>
      </c>
    </row>
    <row r="492" spans="1:3" ht="13.5" thickBot="1">
      <c r="A492" s="7" t="s">
        <v>34</v>
      </c>
      <c r="B492" s="8">
        <v>4371020</v>
      </c>
      <c r="C492" s="8">
        <v>4337966</v>
      </c>
    </row>
    <row r="494" ht="12.75">
      <c r="A494" s="2" t="s">
        <v>391</v>
      </c>
    </row>
    <row r="495" ht="12.75">
      <c r="A495" s="2" t="s">
        <v>471</v>
      </c>
    </row>
    <row r="496" ht="12.75">
      <c r="A496" s="3" t="s">
        <v>474</v>
      </c>
    </row>
    <row r="497" ht="36.75" thickBot="1">
      <c r="A497" s="4" t="s">
        <v>475</v>
      </c>
    </row>
    <row r="498" spans="1:3" ht="12.75">
      <c r="A498" s="41" t="s">
        <v>27</v>
      </c>
      <c r="B498" s="5" t="s">
        <v>28</v>
      </c>
      <c r="C498" s="5" t="s">
        <v>30</v>
      </c>
    </row>
    <row r="499" spans="1:3" ht="60.75" customHeight="1" thickBot="1">
      <c r="A499" s="42"/>
      <c r="B499" s="6" t="s">
        <v>29</v>
      </c>
      <c r="C499" s="6" t="s">
        <v>31</v>
      </c>
    </row>
    <row r="500" spans="1:3" ht="13.5" thickBot="1">
      <c r="A500" s="7" t="s">
        <v>401</v>
      </c>
      <c r="B500" s="8">
        <v>51205987</v>
      </c>
      <c r="C500" s="8">
        <v>50997341</v>
      </c>
    </row>
    <row r="501" spans="1:3" ht="13.5" thickBot="1">
      <c r="A501" s="9" t="s">
        <v>33</v>
      </c>
      <c r="B501" s="10">
        <v>22485183</v>
      </c>
      <c r="C501" s="10">
        <v>22681437</v>
      </c>
    </row>
    <row r="502" spans="1:3" ht="13.5" thickBot="1">
      <c r="A502" s="9" t="s">
        <v>49</v>
      </c>
      <c r="B502" s="10">
        <v>27567411</v>
      </c>
      <c r="C502" s="10">
        <v>27348833</v>
      </c>
    </row>
    <row r="503" spans="1:3" ht="13.5" thickBot="1">
      <c r="A503" s="9" t="s">
        <v>196</v>
      </c>
      <c r="B503" s="10">
        <v>1153393</v>
      </c>
      <c r="C503" s="10">
        <v>967071</v>
      </c>
    </row>
    <row r="504" spans="1:3" ht="13.5" thickBot="1">
      <c r="A504" s="7" t="s">
        <v>215</v>
      </c>
      <c r="B504" s="8">
        <v>100946</v>
      </c>
      <c r="C504" s="8">
        <v>0</v>
      </c>
    </row>
    <row r="505" spans="1:3" ht="13.5" thickBot="1">
      <c r="A505" s="9" t="s">
        <v>33</v>
      </c>
      <c r="B505" s="10">
        <v>100946</v>
      </c>
      <c r="C505" s="10">
        <v>0</v>
      </c>
    </row>
    <row r="506" spans="1:3" ht="13.5" thickBot="1">
      <c r="A506" s="7" t="s">
        <v>398</v>
      </c>
      <c r="B506" s="8">
        <v>10000000</v>
      </c>
      <c r="C506" s="8">
        <v>13000000</v>
      </c>
    </row>
    <row r="507" spans="1:3" ht="13.5" thickBot="1">
      <c r="A507" s="9" t="s">
        <v>49</v>
      </c>
      <c r="B507" s="10">
        <v>10000000</v>
      </c>
      <c r="C507" s="10">
        <v>13000000</v>
      </c>
    </row>
    <row r="508" spans="1:3" ht="13.5" thickBot="1">
      <c r="A508" s="7" t="s">
        <v>34</v>
      </c>
      <c r="B508" s="8">
        <v>61306933</v>
      </c>
      <c r="C508" s="8">
        <v>63997341</v>
      </c>
    </row>
    <row r="510" ht="12.75">
      <c r="A510" s="2" t="s">
        <v>391</v>
      </c>
    </row>
    <row r="511" ht="12.75">
      <c r="A511" s="2" t="s">
        <v>471</v>
      </c>
    </row>
    <row r="512" ht="12.75">
      <c r="A512" s="3" t="s">
        <v>476</v>
      </c>
    </row>
    <row r="513" ht="36.75" thickBot="1">
      <c r="A513" s="4" t="s">
        <v>477</v>
      </c>
    </row>
    <row r="514" spans="1:3" ht="12.75">
      <c r="A514" s="41" t="s">
        <v>27</v>
      </c>
      <c r="B514" s="5" t="s">
        <v>28</v>
      </c>
      <c r="C514" s="5" t="s">
        <v>30</v>
      </c>
    </row>
    <row r="515" spans="1:3" ht="60.75" customHeight="1" thickBot="1">
      <c r="A515" s="42"/>
      <c r="B515" s="6" t="s">
        <v>29</v>
      </c>
      <c r="C515" s="6" t="s">
        <v>31</v>
      </c>
    </row>
    <row r="516" spans="1:3" ht="13.5" thickBot="1">
      <c r="A516" s="7" t="s">
        <v>401</v>
      </c>
      <c r="B516" s="8">
        <v>15861252</v>
      </c>
      <c r="C516" s="8">
        <v>15893280</v>
      </c>
    </row>
    <row r="517" spans="1:3" ht="13.5" thickBot="1">
      <c r="A517" s="9" t="s">
        <v>33</v>
      </c>
      <c r="B517" s="10">
        <v>15861252</v>
      </c>
      <c r="C517" s="10">
        <v>15893280</v>
      </c>
    </row>
    <row r="518" spans="1:3" ht="13.5" thickBot="1">
      <c r="A518" s="7" t="s">
        <v>42</v>
      </c>
      <c r="B518" s="8">
        <v>250000</v>
      </c>
      <c r="C518" s="8">
        <v>0</v>
      </c>
    </row>
    <row r="519" spans="1:3" ht="13.5" thickBot="1">
      <c r="A519" s="9" t="s">
        <v>33</v>
      </c>
      <c r="B519" s="10">
        <v>250000</v>
      </c>
      <c r="C519" s="10">
        <v>0</v>
      </c>
    </row>
    <row r="520" spans="1:3" ht="13.5" thickBot="1">
      <c r="A520" s="7" t="s">
        <v>398</v>
      </c>
      <c r="B520" s="8">
        <v>4338623</v>
      </c>
      <c r="C520" s="8">
        <v>4467241</v>
      </c>
    </row>
    <row r="521" spans="1:3" ht="13.5" thickBot="1">
      <c r="A521" s="9" t="s">
        <v>33</v>
      </c>
      <c r="B521" s="10">
        <v>3889230</v>
      </c>
      <c r="C521" s="10">
        <v>4020202</v>
      </c>
    </row>
    <row r="522" spans="1:3" ht="13.5" thickBot="1">
      <c r="A522" s="9" t="s">
        <v>196</v>
      </c>
      <c r="B522" s="10">
        <v>449393</v>
      </c>
      <c r="C522" s="10">
        <v>447039</v>
      </c>
    </row>
    <row r="523" spans="1:3" ht="13.5" thickBot="1">
      <c r="A523" s="7" t="s">
        <v>34</v>
      </c>
      <c r="B523" s="8">
        <v>20449875</v>
      </c>
      <c r="C523" s="8">
        <v>20360521</v>
      </c>
    </row>
    <row r="525" ht="12.75">
      <c r="A525" s="2" t="s">
        <v>391</v>
      </c>
    </row>
    <row r="526" ht="12.75">
      <c r="A526" s="2" t="s">
        <v>471</v>
      </c>
    </row>
    <row r="527" ht="12.75">
      <c r="A527" s="3" t="s">
        <v>478</v>
      </c>
    </row>
    <row r="528" ht="13.5" thickBot="1">
      <c r="A528" s="4" t="s">
        <v>479</v>
      </c>
    </row>
    <row r="529" spans="1:3" ht="12.75">
      <c r="A529" s="41" t="s">
        <v>27</v>
      </c>
      <c r="B529" s="5" t="s">
        <v>28</v>
      </c>
      <c r="C529" s="5" t="s">
        <v>30</v>
      </c>
    </row>
    <row r="530" spans="1:3" ht="60.75" customHeight="1" thickBot="1">
      <c r="A530" s="42"/>
      <c r="B530" s="6" t="s">
        <v>29</v>
      </c>
      <c r="C530" s="6" t="s">
        <v>31</v>
      </c>
    </row>
    <row r="531" spans="1:3" ht="13.5" thickBot="1">
      <c r="A531" s="7" t="s">
        <v>401</v>
      </c>
      <c r="B531" s="8">
        <v>2145248</v>
      </c>
      <c r="C531" s="8">
        <v>2063698</v>
      </c>
    </row>
    <row r="532" spans="1:3" ht="13.5" thickBot="1">
      <c r="A532" s="9" t="s">
        <v>33</v>
      </c>
      <c r="B532" s="10">
        <v>2145248</v>
      </c>
      <c r="C532" s="10">
        <v>2063698</v>
      </c>
    </row>
    <row r="533" spans="1:3" ht="13.5" thickBot="1">
      <c r="A533" s="7" t="s">
        <v>34</v>
      </c>
      <c r="B533" s="8">
        <v>2145248</v>
      </c>
      <c r="C533" s="8">
        <v>2063698</v>
      </c>
    </row>
    <row r="535" ht="12.75">
      <c r="A535" s="2" t="s">
        <v>391</v>
      </c>
    </row>
    <row r="536" ht="12.75">
      <c r="A536" s="2" t="s">
        <v>471</v>
      </c>
    </row>
    <row r="537" ht="12.75">
      <c r="A537" s="3" t="s">
        <v>480</v>
      </c>
    </row>
    <row r="538" ht="36.75" thickBot="1">
      <c r="A538" s="4" t="s">
        <v>481</v>
      </c>
    </row>
    <row r="539" spans="1:3" ht="12.75">
      <c r="A539" s="41" t="s">
        <v>27</v>
      </c>
      <c r="B539" s="5" t="s">
        <v>28</v>
      </c>
      <c r="C539" s="5" t="s">
        <v>30</v>
      </c>
    </row>
    <row r="540" spans="1:3" ht="24.75" thickBot="1">
      <c r="A540" s="42"/>
      <c r="B540" s="6" t="s">
        <v>29</v>
      </c>
      <c r="C540" s="6" t="s">
        <v>31</v>
      </c>
    </row>
    <row r="541" spans="1:3" ht="13.5" thickBot="1">
      <c r="A541" s="7" t="s">
        <v>401</v>
      </c>
      <c r="B541" s="8">
        <v>17495657</v>
      </c>
      <c r="C541" s="8">
        <v>16248910</v>
      </c>
    </row>
    <row r="542" spans="1:3" ht="13.5" thickBot="1">
      <c r="A542" s="9" t="s">
        <v>33</v>
      </c>
      <c r="B542" s="10">
        <v>14261657</v>
      </c>
      <c r="C542" s="10">
        <v>13853910</v>
      </c>
    </row>
    <row r="543" spans="1:3" ht="13.5" thickBot="1">
      <c r="A543" s="9" t="s">
        <v>49</v>
      </c>
      <c r="B543" s="10">
        <v>3234000</v>
      </c>
      <c r="C543" s="10">
        <v>2395000</v>
      </c>
    </row>
    <row r="544" spans="1:3" ht="13.5" thickBot="1">
      <c r="A544" s="7" t="s">
        <v>398</v>
      </c>
      <c r="B544" s="8">
        <v>21850000</v>
      </c>
      <c r="C544" s="8">
        <v>20100000</v>
      </c>
    </row>
    <row r="545" spans="1:3" ht="13.5" thickBot="1">
      <c r="A545" s="9" t="s">
        <v>49</v>
      </c>
      <c r="B545" s="10">
        <v>21850000</v>
      </c>
      <c r="C545" s="10">
        <v>20100000</v>
      </c>
    </row>
    <row r="546" spans="1:3" ht="13.5" thickBot="1">
      <c r="A546" s="7" t="s">
        <v>34</v>
      </c>
      <c r="B546" s="8">
        <v>39345657</v>
      </c>
      <c r="C546" s="8">
        <v>36348910</v>
      </c>
    </row>
  </sheetData>
  <mergeCells count="37">
    <mergeCell ref="A144:A145"/>
    <mergeCell ref="A17:A18"/>
    <mergeCell ref="A154:A155"/>
    <mergeCell ref="A292:A293"/>
    <mergeCell ref="A330:A331"/>
    <mergeCell ref="A302:A303"/>
    <mergeCell ref="A313:A314"/>
    <mergeCell ref="A91:A92"/>
    <mergeCell ref="A102:A103"/>
    <mergeCell ref="A115:A116"/>
    <mergeCell ref="A132:A133"/>
    <mergeCell ref="A27:A28"/>
    <mergeCell ref="A40:A41"/>
    <mergeCell ref="A54:A55"/>
    <mergeCell ref="A70:A71"/>
    <mergeCell ref="A171:A172"/>
    <mergeCell ref="A185:A186"/>
    <mergeCell ref="A202:A203"/>
    <mergeCell ref="A216:A217"/>
    <mergeCell ref="A233:A234"/>
    <mergeCell ref="A249:A250"/>
    <mergeCell ref="A263:A264"/>
    <mergeCell ref="A277:A278"/>
    <mergeCell ref="A340:A341"/>
    <mergeCell ref="A356:A357"/>
    <mergeCell ref="A371:A372"/>
    <mergeCell ref="A386:A387"/>
    <mergeCell ref="A412:A413"/>
    <mergeCell ref="A428:A429"/>
    <mergeCell ref="A439:A440"/>
    <mergeCell ref="A455:A456"/>
    <mergeCell ref="A539:A540"/>
    <mergeCell ref="A471:A472"/>
    <mergeCell ref="A484:A485"/>
    <mergeCell ref="A498:A499"/>
    <mergeCell ref="A514:A515"/>
    <mergeCell ref="A529:A53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306"/>
  <sheetViews>
    <sheetView workbookViewId="0" topLeftCell="A1">
      <selection activeCell="A1" sqref="A1:C9"/>
    </sheetView>
  </sheetViews>
  <sheetFormatPr defaultColWidth="9.140625" defaultRowHeight="12.75"/>
  <cols>
    <col min="1" max="1" width="82.7109375" style="0" customWidth="1"/>
    <col min="2" max="3" width="15.57421875" style="0" bestFit="1" customWidth="1"/>
  </cols>
  <sheetData>
    <row r="1" spans="1:3" ht="12.75">
      <c r="A1" s="22" t="str">
        <f>+A11</f>
        <v>Health Coverage Related Services</v>
      </c>
      <c r="B1" s="23" t="s">
        <v>482</v>
      </c>
      <c r="C1" s="23" t="s">
        <v>483</v>
      </c>
    </row>
    <row r="2" spans="1:3" ht="12.75">
      <c r="A2" s="24" t="s">
        <v>33</v>
      </c>
      <c r="B2" s="28">
        <f>SUMIF($A$13:$A1001,$A2,B$13:B1001)</f>
        <v>15093934312</v>
      </c>
      <c r="C2" s="28">
        <f>SUMIF($A$13:$A1001,$A2,C$13:C1001)</f>
        <v>16223402534</v>
      </c>
    </row>
    <row r="3" spans="1:3" ht="12.75">
      <c r="A3" s="22" t="s">
        <v>49</v>
      </c>
      <c r="B3" s="28">
        <f>SUMIF($A$13:$A1002,$A3,B$13:B1002)</f>
        <v>94595359</v>
      </c>
      <c r="C3" s="28">
        <f>SUMIF($A$13:$A1002,$A3,C$13:C1002)</f>
        <v>69476671</v>
      </c>
    </row>
    <row r="4" spans="1:3" ht="12.75">
      <c r="A4" s="22" t="s">
        <v>196</v>
      </c>
      <c r="B4" s="28">
        <f>SUMIF($A$13:$A1003,$A4,B$13:B1003)</f>
        <v>0</v>
      </c>
      <c r="C4" s="28">
        <f>SUMIF($A$13:$A1003,$A4,C$13:C1003)</f>
        <v>0</v>
      </c>
    </row>
    <row r="5" spans="1:3" ht="12.75">
      <c r="A5" s="22" t="s">
        <v>41</v>
      </c>
      <c r="B5" s="28">
        <f>SUMIF($A$13:$A1004,$A5,B$13:B1004)</f>
        <v>1044463433</v>
      </c>
      <c r="C5" s="28">
        <f>SUMIF($A$13:$A1004,$A5,C$13:C1004)</f>
        <v>1008815610</v>
      </c>
    </row>
    <row r="6" spans="1:3" ht="12.75">
      <c r="A6" s="22" t="s">
        <v>34</v>
      </c>
      <c r="B6" s="28">
        <f>SUMIF($A$13:$A1005,$A6,B$13:B1005)</f>
        <v>16232993105</v>
      </c>
      <c r="C6" s="28">
        <f>SUMIF($A$13:$A1005,$A6,C$13:C1005)</f>
        <v>17301694815</v>
      </c>
    </row>
    <row r="7" spans="1:3" ht="12.75">
      <c r="A7" s="22" t="s">
        <v>3</v>
      </c>
      <c r="B7" s="26">
        <f>SUM(B2:B5)-B6</f>
        <v>-1</v>
      </c>
      <c r="C7" s="26">
        <f>SUM(C2:C5)-C6</f>
        <v>0</v>
      </c>
    </row>
    <row r="8" spans="1:3" ht="12.75">
      <c r="A8" s="22" t="s">
        <v>5</v>
      </c>
      <c r="B8" s="29"/>
      <c r="C8" s="29">
        <v>17308000000</v>
      </c>
    </row>
    <row r="9" spans="1:3" ht="12.75">
      <c r="A9" s="22" t="s">
        <v>6</v>
      </c>
      <c r="B9" s="29"/>
      <c r="C9" s="30">
        <f>+C8-C6</f>
        <v>6305185</v>
      </c>
    </row>
    <row r="11" ht="12.75">
      <c r="A11" s="2" t="s">
        <v>22</v>
      </c>
    </row>
    <row r="13" ht="12.75">
      <c r="A13" s="2" t="s">
        <v>23</v>
      </c>
    </row>
    <row r="14" ht="12.75">
      <c r="A14" s="2" t="s">
        <v>24</v>
      </c>
    </row>
    <row r="15" ht="12.75">
      <c r="A15" s="3" t="s">
        <v>25</v>
      </c>
    </row>
    <row r="16" ht="36.75" thickBot="1">
      <c r="A16" s="4" t="s">
        <v>26</v>
      </c>
    </row>
    <row r="17" spans="1:3" ht="12.75">
      <c r="A17" s="41" t="s">
        <v>27</v>
      </c>
      <c r="B17" s="5" t="s">
        <v>28</v>
      </c>
      <c r="C17" s="5" t="s">
        <v>30</v>
      </c>
    </row>
    <row r="18" spans="1:3" ht="24.75" thickBot="1">
      <c r="A18" s="42"/>
      <c r="B18" s="6" t="s">
        <v>29</v>
      </c>
      <c r="C18" s="6" t="s">
        <v>31</v>
      </c>
    </row>
    <row r="19" spans="1:3" ht="13.5" thickBot="1">
      <c r="A19" s="7" t="s">
        <v>32</v>
      </c>
      <c r="B19" s="8">
        <v>1295175</v>
      </c>
      <c r="C19" s="8">
        <v>1295175</v>
      </c>
    </row>
    <row r="20" spans="1:3" ht="13.5" thickBot="1">
      <c r="A20" s="9" t="s">
        <v>33</v>
      </c>
      <c r="B20" s="10">
        <v>1295175</v>
      </c>
      <c r="C20" s="10">
        <v>1295175</v>
      </c>
    </row>
    <row r="21" spans="1:3" ht="13.5" thickBot="1">
      <c r="A21" s="7" t="s">
        <v>34</v>
      </c>
      <c r="B21" s="8">
        <v>1295175</v>
      </c>
      <c r="C21" s="8">
        <v>1295175</v>
      </c>
    </row>
    <row r="23" ht="12.75">
      <c r="A23" s="2" t="s">
        <v>23</v>
      </c>
    </row>
    <row r="24" ht="12.75">
      <c r="A24" s="2" t="s">
        <v>24</v>
      </c>
    </row>
    <row r="25" ht="12.75">
      <c r="A25" s="3" t="s">
        <v>35</v>
      </c>
    </row>
    <row r="26" ht="48.75" thickBot="1">
      <c r="A26" s="4" t="s">
        <v>36</v>
      </c>
    </row>
    <row r="27" spans="1:3" ht="12.75">
      <c r="A27" s="41" t="s">
        <v>27</v>
      </c>
      <c r="B27" s="5" t="s">
        <v>28</v>
      </c>
      <c r="C27" s="5" t="s">
        <v>30</v>
      </c>
    </row>
    <row r="28" spans="1:3" ht="24.75" thickBot="1">
      <c r="A28" s="42"/>
      <c r="B28" s="6" t="s">
        <v>29</v>
      </c>
      <c r="C28" s="6" t="s">
        <v>31</v>
      </c>
    </row>
    <row r="29" spans="1:3" ht="13.5" thickBot="1">
      <c r="A29" s="7" t="s">
        <v>37</v>
      </c>
      <c r="B29" s="8">
        <v>1100000</v>
      </c>
      <c r="C29" s="8">
        <v>1100000</v>
      </c>
    </row>
    <row r="30" spans="1:3" ht="13.5" thickBot="1">
      <c r="A30" s="9" t="s">
        <v>33</v>
      </c>
      <c r="B30" s="10">
        <v>1100000</v>
      </c>
      <c r="C30" s="10">
        <v>1100000</v>
      </c>
    </row>
    <row r="31" spans="1:3" ht="13.5" thickBot="1">
      <c r="A31" s="7" t="s">
        <v>34</v>
      </c>
      <c r="B31" s="8">
        <v>1100000</v>
      </c>
      <c r="C31" s="8">
        <v>1100000</v>
      </c>
    </row>
    <row r="33" ht="12.75">
      <c r="A33" s="2" t="s">
        <v>23</v>
      </c>
    </row>
    <row r="34" ht="12.75">
      <c r="A34" s="2" t="s">
        <v>24</v>
      </c>
    </row>
    <row r="35" ht="12.75">
      <c r="A35" s="3" t="s">
        <v>38</v>
      </c>
    </row>
    <row r="36" ht="48.75" thickBot="1">
      <c r="A36" s="4" t="s">
        <v>39</v>
      </c>
    </row>
    <row r="37" spans="1:3" ht="12.75">
      <c r="A37" s="41" t="s">
        <v>27</v>
      </c>
      <c r="B37" s="5" t="s">
        <v>28</v>
      </c>
      <c r="C37" s="5" t="s">
        <v>30</v>
      </c>
    </row>
    <row r="38" spans="1:3" ht="24.75" thickBot="1">
      <c r="A38" s="42"/>
      <c r="B38" s="6" t="s">
        <v>29</v>
      </c>
      <c r="C38" s="6" t="s">
        <v>31</v>
      </c>
    </row>
    <row r="39" spans="1:3" ht="13.5" thickBot="1">
      <c r="A39" s="7" t="s">
        <v>40</v>
      </c>
      <c r="B39" s="8">
        <v>1990530</v>
      </c>
      <c r="C39" s="8">
        <v>1971494</v>
      </c>
    </row>
    <row r="40" spans="1:3" ht="13.5" thickBot="1">
      <c r="A40" s="9" t="s">
        <v>41</v>
      </c>
      <c r="B40" s="10">
        <v>1990530</v>
      </c>
      <c r="C40" s="10">
        <v>1971494</v>
      </c>
    </row>
    <row r="41" spans="1:3" ht="13.5" thickBot="1">
      <c r="A41" s="7" t="s">
        <v>42</v>
      </c>
      <c r="B41" s="8">
        <v>13314953</v>
      </c>
      <c r="C41" s="8">
        <v>15280189</v>
      </c>
    </row>
    <row r="42" spans="1:3" ht="13.5" thickBot="1">
      <c r="A42" s="9" t="s">
        <v>33</v>
      </c>
      <c r="B42" s="10">
        <v>6845203</v>
      </c>
      <c r="C42" s="10">
        <v>0</v>
      </c>
    </row>
    <row r="43" spans="1:3" ht="13.5" thickBot="1">
      <c r="A43" s="9" t="s">
        <v>41</v>
      </c>
      <c r="B43" s="10">
        <v>6469750</v>
      </c>
      <c r="C43" s="10">
        <v>15280189</v>
      </c>
    </row>
    <row r="44" spans="1:3" ht="13.5" thickBot="1">
      <c r="A44" s="7" t="s">
        <v>34</v>
      </c>
      <c r="B44" s="8">
        <v>15305483</v>
      </c>
      <c r="C44" s="8">
        <v>17251683</v>
      </c>
    </row>
    <row r="46" ht="12.75">
      <c r="A46" s="2" t="s">
        <v>23</v>
      </c>
    </row>
    <row r="47" ht="12.75">
      <c r="A47" s="2" t="s">
        <v>24</v>
      </c>
    </row>
    <row r="48" ht="12.75">
      <c r="A48" s="3" t="s">
        <v>43</v>
      </c>
    </row>
    <row r="49" ht="24.75" thickBot="1">
      <c r="A49" s="4" t="s">
        <v>44</v>
      </c>
    </row>
    <row r="50" spans="1:3" ht="12.75">
      <c r="A50" s="41" t="s">
        <v>27</v>
      </c>
      <c r="B50" s="5" t="s">
        <v>28</v>
      </c>
      <c r="C50" s="5" t="s">
        <v>30</v>
      </c>
    </row>
    <row r="51" spans="1:3" ht="24.75" thickBot="1">
      <c r="A51" s="42"/>
      <c r="B51" s="6" t="s">
        <v>29</v>
      </c>
      <c r="C51" s="6" t="s">
        <v>31</v>
      </c>
    </row>
    <row r="52" spans="1:3" ht="13.5" thickBot="1">
      <c r="A52" s="7" t="s">
        <v>40</v>
      </c>
      <c r="B52" s="8">
        <v>30667824</v>
      </c>
      <c r="C52" s="8">
        <v>31467859</v>
      </c>
    </row>
    <row r="53" spans="1:3" ht="13.5" thickBot="1">
      <c r="A53" s="9" t="s">
        <v>33</v>
      </c>
      <c r="B53" s="10">
        <v>30667824</v>
      </c>
      <c r="C53" s="10">
        <v>31467859</v>
      </c>
    </row>
    <row r="54" spans="1:3" ht="13.5" thickBot="1">
      <c r="A54" s="7" t="s">
        <v>42</v>
      </c>
      <c r="B54" s="8">
        <v>1145306</v>
      </c>
      <c r="C54" s="8">
        <v>0</v>
      </c>
    </row>
    <row r="55" spans="1:3" ht="13.5" thickBot="1">
      <c r="A55" s="9" t="s">
        <v>33</v>
      </c>
      <c r="B55" s="10">
        <v>1145306</v>
      </c>
      <c r="C55" s="10">
        <v>0</v>
      </c>
    </row>
    <row r="56" spans="1:3" ht="13.5" thickBot="1">
      <c r="A56" s="7" t="s">
        <v>45</v>
      </c>
      <c r="B56" s="8">
        <v>431250</v>
      </c>
      <c r="C56" s="8">
        <v>431250</v>
      </c>
    </row>
    <row r="57" spans="1:3" ht="13.5" thickBot="1">
      <c r="A57" s="9" t="s">
        <v>33</v>
      </c>
      <c r="B57" s="10">
        <v>431250</v>
      </c>
      <c r="C57" s="10">
        <v>431250</v>
      </c>
    </row>
    <row r="58" spans="1:3" ht="13.5" thickBot="1">
      <c r="A58" s="7" t="s">
        <v>34</v>
      </c>
      <c r="B58" s="8">
        <v>32244381</v>
      </c>
      <c r="C58" s="8">
        <v>31899109</v>
      </c>
    </row>
    <row r="60" ht="12.75">
      <c r="A60" s="2" t="s">
        <v>23</v>
      </c>
    </row>
    <row r="61" ht="12.75">
      <c r="A61" s="2" t="s">
        <v>24</v>
      </c>
    </row>
    <row r="62" ht="12.75">
      <c r="A62" s="3" t="s">
        <v>46</v>
      </c>
    </row>
    <row r="63" ht="48.75" thickBot="1">
      <c r="A63" s="4" t="s">
        <v>47</v>
      </c>
    </row>
    <row r="64" spans="1:3" ht="12.75">
      <c r="A64" s="41" t="s">
        <v>27</v>
      </c>
      <c r="B64" s="5" t="s">
        <v>28</v>
      </c>
      <c r="C64" s="5" t="s">
        <v>30</v>
      </c>
    </row>
    <row r="65" spans="1:3" ht="24.75" thickBot="1">
      <c r="A65" s="42"/>
      <c r="B65" s="6" t="s">
        <v>29</v>
      </c>
      <c r="C65" s="6" t="s">
        <v>31</v>
      </c>
    </row>
    <row r="66" spans="1:3" ht="13.5" thickBot="1">
      <c r="A66" s="7" t="s">
        <v>48</v>
      </c>
      <c r="B66" s="8">
        <v>94595359</v>
      </c>
      <c r="C66" s="8">
        <v>69476671</v>
      </c>
    </row>
    <row r="67" spans="1:3" ht="13.5" thickBot="1">
      <c r="A67" s="9" t="s">
        <v>49</v>
      </c>
      <c r="B67" s="10">
        <v>94595359</v>
      </c>
      <c r="C67" s="10">
        <v>69476671</v>
      </c>
    </row>
    <row r="68" spans="1:3" ht="13.5" thickBot="1">
      <c r="A68" s="7" t="s">
        <v>50</v>
      </c>
      <c r="B68" s="8">
        <v>1125000</v>
      </c>
      <c r="C68" s="8">
        <v>79153272</v>
      </c>
    </row>
    <row r="69" spans="1:3" ht="13.5" thickBot="1">
      <c r="A69" s="9" t="s">
        <v>33</v>
      </c>
      <c r="B69" s="10">
        <v>1125000</v>
      </c>
      <c r="C69" s="10">
        <v>8153272</v>
      </c>
    </row>
    <row r="70" spans="1:3" ht="13.5" thickBot="1">
      <c r="A70" s="9" t="s">
        <v>41</v>
      </c>
      <c r="B70" s="10">
        <v>0</v>
      </c>
      <c r="C70" s="10">
        <v>71000000</v>
      </c>
    </row>
    <row r="71" spans="1:3" ht="13.5" thickBot="1">
      <c r="A71" s="7" t="s">
        <v>34</v>
      </c>
      <c r="B71" s="8">
        <v>95720359</v>
      </c>
      <c r="C71" s="8">
        <v>148629943</v>
      </c>
    </row>
    <row r="73" ht="12.75">
      <c r="A73" s="2" t="s">
        <v>23</v>
      </c>
    </row>
    <row r="74" ht="12.75">
      <c r="A74" s="2" t="s">
        <v>24</v>
      </c>
    </row>
    <row r="75" ht="12.75">
      <c r="A75" s="3" t="s">
        <v>51</v>
      </c>
    </row>
    <row r="76" ht="36.75" thickBot="1">
      <c r="A76" s="4" t="s">
        <v>52</v>
      </c>
    </row>
    <row r="77" spans="1:3" ht="12.75">
      <c r="A77" s="41" t="s">
        <v>27</v>
      </c>
      <c r="B77" s="5" t="s">
        <v>28</v>
      </c>
      <c r="C77" s="5" t="s">
        <v>30</v>
      </c>
    </row>
    <row r="78" spans="1:3" ht="24.75" thickBot="1">
      <c r="A78" s="42"/>
      <c r="B78" s="6" t="s">
        <v>29</v>
      </c>
      <c r="C78" s="6" t="s">
        <v>31</v>
      </c>
    </row>
    <row r="79" spans="1:3" ht="13.5" thickBot="1">
      <c r="A79" s="7" t="s">
        <v>32</v>
      </c>
      <c r="B79" s="8">
        <v>432188</v>
      </c>
      <c r="C79" s="8">
        <v>432188</v>
      </c>
    </row>
    <row r="80" spans="1:3" ht="13.5" thickBot="1">
      <c r="A80" s="9" t="s">
        <v>33</v>
      </c>
      <c r="B80" s="10">
        <v>432188</v>
      </c>
      <c r="C80" s="10">
        <v>432188</v>
      </c>
    </row>
    <row r="81" spans="1:3" ht="13.5" thickBot="1">
      <c r="A81" s="7" t="s">
        <v>34</v>
      </c>
      <c r="B81" s="8">
        <v>432188</v>
      </c>
      <c r="C81" s="8">
        <v>432188</v>
      </c>
    </row>
    <row r="83" ht="12.75">
      <c r="A83" s="2" t="s">
        <v>23</v>
      </c>
    </row>
    <row r="84" ht="12.75">
      <c r="A84" s="2" t="s">
        <v>53</v>
      </c>
    </row>
    <row r="85" ht="12.75">
      <c r="A85" s="3" t="s">
        <v>54</v>
      </c>
    </row>
    <row r="86" ht="36.75" thickBot="1">
      <c r="A86" s="4" t="s">
        <v>55</v>
      </c>
    </row>
    <row r="87" spans="1:3" ht="12.75">
      <c r="A87" s="41" t="s">
        <v>27</v>
      </c>
      <c r="B87" s="5" t="s">
        <v>28</v>
      </c>
      <c r="C87" s="5" t="s">
        <v>30</v>
      </c>
    </row>
    <row r="88" spans="1:3" ht="24.75" thickBot="1">
      <c r="A88" s="42"/>
      <c r="B88" s="6" t="s">
        <v>29</v>
      </c>
      <c r="C88" s="6" t="s">
        <v>31</v>
      </c>
    </row>
    <row r="89" spans="1:3" ht="13.5" thickBot="1">
      <c r="A89" s="7" t="s">
        <v>56</v>
      </c>
      <c r="B89" s="8">
        <v>8510705</v>
      </c>
      <c r="C89" s="8">
        <v>8936240</v>
      </c>
    </row>
    <row r="90" spans="1:3" ht="13.5" thickBot="1">
      <c r="A90" s="9" t="s">
        <v>33</v>
      </c>
      <c r="B90" s="10">
        <v>8510705</v>
      </c>
      <c r="C90" s="10">
        <v>8936240</v>
      </c>
    </row>
    <row r="91" spans="1:3" ht="13.5" thickBot="1">
      <c r="A91" s="7" t="s">
        <v>57</v>
      </c>
      <c r="B91" s="8">
        <v>29544152</v>
      </c>
      <c r="C91" s="8">
        <v>30943517</v>
      </c>
    </row>
    <row r="92" spans="1:3" ht="13.5" thickBot="1">
      <c r="A92" s="9" t="s">
        <v>33</v>
      </c>
      <c r="B92" s="10">
        <v>29544152</v>
      </c>
      <c r="C92" s="10">
        <v>30943517</v>
      </c>
    </row>
    <row r="93" spans="1:3" ht="13.5" thickBot="1">
      <c r="A93" s="7" t="s">
        <v>34</v>
      </c>
      <c r="B93" s="8">
        <v>38054857</v>
      </c>
      <c r="C93" s="8">
        <v>39879757</v>
      </c>
    </row>
    <row r="95" ht="12.75">
      <c r="A95" s="2" t="s">
        <v>23</v>
      </c>
    </row>
    <row r="96" ht="12.75">
      <c r="A96" s="2" t="s">
        <v>53</v>
      </c>
    </row>
    <row r="97" ht="12.75">
      <c r="A97" s="3" t="s">
        <v>58</v>
      </c>
    </row>
    <row r="98" ht="24.75" thickBot="1">
      <c r="A98" s="4" t="s">
        <v>59</v>
      </c>
    </row>
    <row r="99" spans="1:3" ht="12.75">
      <c r="A99" s="41" t="s">
        <v>27</v>
      </c>
      <c r="B99" s="5" t="s">
        <v>28</v>
      </c>
      <c r="C99" s="5" t="s">
        <v>30</v>
      </c>
    </row>
    <row r="100" spans="1:3" ht="24.75" thickBot="1">
      <c r="A100" s="42"/>
      <c r="B100" s="6" t="s">
        <v>29</v>
      </c>
      <c r="C100" s="6" t="s">
        <v>31</v>
      </c>
    </row>
    <row r="101" spans="1:3" ht="13.5" thickBot="1">
      <c r="A101" s="7" t="s">
        <v>56</v>
      </c>
      <c r="B101" s="8">
        <v>705184289</v>
      </c>
      <c r="C101" s="8">
        <v>699173874</v>
      </c>
    </row>
    <row r="102" spans="1:3" ht="13.5" thickBot="1">
      <c r="A102" s="9" t="s">
        <v>33</v>
      </c>
      <c r="B102" s="10">
        <v>682848114</v>
      </c>
      <c r="C102" s="10">
        <v>697837699</v>
      </c>
    </row>
    <row r="103" spans="1:3" ht="13.5" thickBot="1">
      <c r="A103" s="9" t="s">
        <v>41</v>
      </c>
      <c r="B103" s="10">
        <v>22336175</v>
      </c>
      <c r="C103" s="10">
        <v>1336175</v>
      </c>
    </row>
    <row r="104" spans="1:3" ht="13.5" thickBot="1">
      <c r="A104" s="7" t="s">
        <v>34</v>
      </c>
      <c r="B104" s="8">
        <v>705184289</v>
      </c>
      <c r="C104" s="8">
        <v>699173874</v>
      </c>
    </row>
    <row r="106" ht="12.75">
      <c r="A106" s="2" t="s">
        <v>23</v>
      </c>
    </row>
    <row r="107" ht="12.75">
      <c r="A107" s="2" t="s">
        <v>53</v>
      </c>
    </row>
    <row r="108" ht="12.75">
      <c r="A108" s="3" t="s">
        <v>60</v>
      </c>
    </row>
    <row r="109" ht="24.75" thickBot="1">
      <c r="A109" s="4" t="s">
        <v>61</v>
      </c>
    </row>
    <row r="110" spans="1:3" ht="12.75">
      <c r="A110" s="41" t="s">
        <v>27</v>
      </c>
      <c r="B110" s="5" t="s">
        <v>28</v>
      </c>
      <c r="C110" s="5" t="s">
        <v>30</v>
      </c>
    </row>
    <row r="111" spans="1:3" ht="24.75" thickBot="1">
      <c r="A111" s="42"/>
      <c r="B111" s="6" t="s">
        <v>29</v>
      </c>
      <c r="C111" s="6" t="s">
        <v>31</v>
      </c>
    </row>
    <row r="112" spans="1:3" ht="13.5" thickBot="1">
      <c r="A112" s="7" t="s">
        <v>56</v>
      </c>
      <c r="B112" s="8">
        <v>416578160</v>
      </c>
      <c r="C112" s="8">
        <v>421072210</v>
      </c>
    </row>
    <row r="113" spans="1:3" ht="13.5" thickBot="1">
      <c r="A113" s="9" t="s">
        <v>33</v>
      </c>
      <c r="B113" s="10">
        <v>416578160</v>
      </c>
      <c r="C113" s="10">
        <v>421072210</v>
      </c>
    </row>
    <row r="114" spans="1:3" ht="13.5" thickBot="1">
      <c r="A114" s="7" t="s">
        <v>34</v>
      </c>
      <c r="B114" s="8">
        <v>416578160</v>
      </c>
      <c r="C114" s="8">
        <v>421072210</v>
      </c>
    </row>
    <row r="116" ht="12.75">
      <c r="A116" s="2" t="s">
        <v>23</v>
      </c>
    </row>
    <row r="117" ht="12.75">
      <c r="A117" s="2" t="s">
        <v>53</v>
      </c>
    </row>
    <row r="118" ht="12.75">
      <c r="A118" s="3" t="s">
        <v>62</v>
      </c>
    </row>
    <row r="119" ht="24.75" thickBot="1">
      <c r="A119" s="4" t="s">
        <v>63</v>
      </c>
    </row>
    <row r="120" spans="1:3" ht="12.75">
      <c r="A120" s="41" t="s">
        <v>27</v>
      </c>
      <c r="B120" s="5" t="s">
        <v>28</v>
      </c>
      <c r="C120" s="5" t="s">
        <v>30</v>
      </c>
    </row>
    <row r="121" spans="1:3" ht="24.75" thickBot="1">
      <c r="A121" s="42"/>
      <c r="B121" s="6" t="s">
        <v>29</v>
      </c>
      <c r="C121" s="6" t="s">
        <v>31</v>
      </c>
    </row>
    <row r="122" spans="1:3" ht="13.5" thickBot="1">
      <c r="A122" s="7" t="s">
        <v>56</v>
      </c>
      <c r="B122" s="8">
        <v>475048875</v>
      </c>
      <c r="C122" s="8">
        <v>516487513</v>
      </c>
    </row>
    <row r="123" spans="1:3" ht="13.5" thickBot="1">
      <c r="A123" s="9" t="s">
        <v>33</v>
      </c>
      <c r="B123" s="10">
        <v>471886043</v>
      </c>
      <c r="C123" s="10">
        <v>513324681</v>
      </c>
    </row>
    <row r="124" spans="1:3" ht="13.5" thickBot="1">
      <c r="A124" s="9" t="s">
        <v>41</v>
      </c>
      <c r="B124" s="10">
        <v>3162832</v>
      </c>
      <c r="C124" s="10">
        <v>3162832</v>
      </c>
    </row>
    <row r="125" spans="1:3" ht="13.5" thickBot="1">
      <c r="A125" s="7" t="s">
        <v>34</v>
      </c>
      <c r="B125" s="8">
        <v>475048875</v>
      </c>
      <c r="C125" s="8">
        <v>516487513</v>
      </c>
    </row>
    <row r="127" ht="12.75">
      <c r="A127" s="2" t="s">
        <v>23</v>
      </c>
    </row>
    <row r="128" ht="12.75">
      <c r="A128" s="2" t="s">
        <v>53</v>
      </c>
    </row>
    <row r="129" ht="12.75">
      <c r="A129" s="3" t="s">
        <v>64</v>
      </c>
    </row>
    <row r="130" ht="24.75" thickBot="1">
      <c r="A130" s="4" t="s">
        <v>65</v>
      </c>
    </row>
    <row r="131" spans="1:3" ht="12.75">
      <c r="A131" s="41" t="s">
        <v>27</v>
      </c>
      <c r="B131" s="5" t="s">
        <v>28</v>
      </c>
      <c r="C131" s="5" t="s">
        <v>30</v>
      </c>
    </row>
    <row r="132" spans="1:3" ht="24.75" thickBot="1">
      <c r="A132" s="42"/>
      <c r="B132" s="6" t="s">
        <v>29</v>
      </c>
      <c r="C132" s="6" t="s">
        <v>31</v>
      </c>
    </row>
    <row r="133" spans="1:3" ht="13.5" thickBot="1">
      <c r="A133" s="7" t="s">
        <v>56</v>
      </c>
      <c r="B133" s="8">
        <v>128210737</v>
      </c>
      <c r="C133" s="8">
        <v>175468263</v>
      </c>
    </row>
    <row r="134" spans="1:3" ht="13.5" thickBot="1">
      <c r="A134" s="9" t="s">
        <v>33</v>
      </c>
      <c r="B134" s="10">
        <v>128210737</v>
      </c>
      <c r="C134" s="10">
        <v>175468263</v>
      </c>
    </row>
    <row r="135" spans="1:3" ht="13.5" thickBot="1">
      <c r="A135" s="7" t="s">
        <v>34</v>
      </c>
      <c r="B135" s="8">
        <v>128210737</v>
      </c>
      <c r="C135" s="8">
        <v>175468263</v>
      </c>
    </row>
    <row r="137" ht="12.75">
      <c r="A137" s="2" t="s">
        <v>23</v>
      </c>
    </row>
    <row r="138" ht="12.75">
      <c r="A138" s="2" t="s">
        <v>53</v>
      </c>
    </row>
    <row r="139" ht="12.75">
      <c r="A139" s="3" t="s">
        <v>66</v>
      </c>
    </row>
    <row r="140" ht="36.75" thickBot="1">
      <c r="A140" s="4" t="s">
        <v>67</v>
      </c>
    </row>
    <row r="141" spans="1:3" ht="12.75">
      <c r="A141" s="41" t="s">
        <v>27</v>
      </c>
      <c r="B141" s="5" t="s">
        <v>28</v>
      </c>
      <c r="C141" s="5" t="s">
        <v>30</v>
      </c>
    </row>
    <row r="142" spans="1:3" ht="24.75" thickBot="1">
      <c r="A142" s="42"/>
      <c r="B142" s="6" t="s">
        <v>29</v>
      </c>
      <c r="C142" s="6" t="s">
        <v>31</v>
      </c>
    </row>
    <row r="143" spans="1:3" ht="13.5" thickBot="1">
      <c r="A143" s="7" t="s">
        <v>56</v>
      </c>
      <c r="B143" s="8">
        <v>61679418</v>
      </c>
      <c r="C143" s="8">
        <v>58314513</v>
      </c>
    </row>
    <row r="144" spans="1:3" ht="13.5" thickBot="1">
      <c r="A144" s="9" t="s">
        <v>33</v>
      </c>
      <c r="B144" s="10">
        <v>61679418</v>
      </c>
      <c r="C144" s="10">
        <v>58314513</v>
      </c>
    </row>
    <row r="145" spans="1:3" ht="13.5" thickBot="1">
      <c r="A145" s="7" t="s">
        <v>34</v>
      </c>
      <c r="B145" s="8">
        <v>61679418</v>
      </c>
      <c r="C145" s="8">
        <v>58314513</v>
      </c>
    </row>
    <row r="147" ht="12.75">
      <c r="A147" s="2" t="s">
        <v>23</v>
      </c>
    </row>
    <row r="148" ht="12.75">
      <c r="A148" s="2" t="s">
        <v>53</v>
      </c>
    </row>
    <row r="149" ht="12.75">
      <c r="A149" s="3" t="s">
        <v>68</v>
      </c>
    </row>
    <row r="150" ht="24.75" thickBot="1">
      <c r="A150" s="4" t="s">
        <v>69</v>
      </c>
    </row>
    <row r="151" spans="1:3" ht="12.75">
      <c r="A151" s="41" t="s">
        <v>27</v>
      </c>
      <c r="B151" s="5" t="s">
        <v>28</v>
      </c>
      <c r="C151" s="5" t="s">
        <v>30</v>
      </c>
    </row>
    <row r="152" spans="1:3" ht="24.75" thickBot="1">
      <c r="A152" s="42"/>
      <c r="B152" s="6" t="s">
        <v>29</v>
      </c>
      <c r="C152" s="6" t="s">
        <v>31</v>
      </c>
    </row>
    <row r="153" spans="1:3" ht="13.5" thickBot="1">
      <c r="A153" s="7" t="s">
        <v>56</v>
      </c>
      <c r="B153" s="8">
        <v>5022315</v>
      </c>
      <c r="C153" s="8">
        <v>5582585</v>
      </c>
    </row>
    <row r="154" spans="1:3" ht="13.5" thickBot="1">
      <c r="A154" s="9" t="s">
        <v>33</v>
      </c>
      <c r="B154" s="10">
        <v>5022315</v>
      </c>
      <c r="C154" s="10">
        <v>5582585</v>
      </c>
    </row>
    <row r="155" spans="1:3" ht="13.5" thickBot="1">
      <c r="A155" s="7" t="s">
        <v>42</v>
      </c>
      <c r="B155" s="8">
        <v>1426888</v>
      </c>
      <c r="C155" s="8">
        <v>1438602</v>
      </c>
    </row>
    <row r="156" spans="1:3" ht="13.5" thickBot="1">
      <c r="A156" s="9" t="s">
        <v>33</v>
      </c>
      <c r="B156" s="10">
        <v>1426888</v>
      </c>
      <c r="C156" s="10">
        <v>1438602</v>
      </c>
    </row>
    <row r="157" spans="1:3" ht="13.5" thickBot="1">
      <c r="A157" s="7" t="s">
        <v>34</v>
      </c>
      <c r="B157" s="8">
        <v>6449203</v>
      </c>
      <c r="C157" s="8">
        <v>7021186</v>
      </c>
    </row>
    <row r="159" ht="12.75">
      <c r="A159" s="2" t="s">
        <v>23</v>
      </c>
    </row>
    <row r="160" ht="12.75">
      <c r="A160" s="2" t="s">
        <v>70</v>
      </c>
    </row>
    <row r="161" ht="12.75">
      <c r="A161" s="3" t="s">
        <v>71</v>
      </c>
    </row>
    <row r="162" ht="36.75" thickBot="1">
      <c r="A162" s="4" t="s">
        <v>72</v>
      </c>
    </row>
    <row r="163" spans="1:3" ht="12.75">
      <c r="A163" s="41" t="s">
        <v>27</v>
      </c>
      <c r="B163" s="5" t="s">
        <v>28</v>
      </c>
      <c r="C163" s="5" t="s">
        <v>30</v>
      </c>
    </row>
    <row r="164" spans="1:3" ht="24.75" thickBot="1">
      <c r="A164" s="42"/>
      <c r="B164" s="6" t="s">
        <v>29</v>
      </c>
      <c r="C164" s="6" t="s">
        <v>31</v>
      </c>
    </row>
    <row r="165" spans="1:3" ht="13.5" thickBot="1">
      <c r="A165" s="7" t="s">
        <v>42</v>
      </c>
      <c r="B165" s="8">
        <v>556969656</v>
      </c>
      <c r="C165" s="8">
        <v>15000014</v>
      </c>
    </row>
    <row r="166" spans="1:3" ht="13.5" thickBot="1">
      <c r="A166" s="9" t="s">
        <v>33</v>
      </c>
      <c r="B166" s="10">
        <v>286337510</v>
      </c>
      <c r="C166" s="10">
        <v>0</v>
      </c>
    </row>
    <row r="167" spans="1:3" ht="13.5" thickBot="1">
      <c r="A167" s="9" t="s">
        <v>41</v>
      </c>
      <c r="B167" s="10">
        <v>270632146</v>
      </c>
      <c r="C167" s="10">
        <v>15000014</v>
      </c>
    </row>
    <row r="168" spans="1:3" ht="13.5" thickBot="1">
      <c r="A168" s="7" t="s">
        <v>34</v>
      </c>
      <c r="B168" s="8">
        <v>556969656</v>
      </c>
      <c r="C168" s="8">
        <v>15000014</v>
      </c>
    </row>
    <row r="170" ht="12.75">
      <c r="A170" s="2" t="s">
        <v>23</v>
      </c>
    </row>
    <row r="171" ht="12.75">
      <c r="A171" s="2" t="s">
        <v>70</v>
      </c>
    </row>
    <row r="172" ht="12.75">
      <c r="A172" s="3" t="s">
        <v>73</v>
      </c>
    </row>
    <row r="173" ht="24.75" thickBot="1">
      <c r="A173" s="4" t="s">
        <v>74</v>
      </c>
    </row>
    <row r="174" spans="1:3" ht="12.75">
      <c r="A174" s="41" t="s">
        <v>27</v>
      </c>
      <c r="B174" s="5" t="s">
        <v>28</v>
      </c>
      <c r="C174" s="5" t="s">
        <v>30</v>
      </c>
    </row>
    <row r="175" spans="1:3" ht="24.75" thickBot="1">
      <c r="A175" s="42"/>
      <c r="B175" s="6" t="s">
        <v>29</v>
      </c>
      <c r="C175" s="6" t="s">
        <v>31</v>
      </c>
    </row>
    <row r="176" spans="1:3" ht="13.5" thickBot="1">
      <c r="A176" s="7" t="s">
        <v>50</v>
      </c>
      <c r="B176" s="8">
        <v>3382514352</v>
      </c>
      <c r="C176" s="8">
        <v>3716666203</v>
      </c>
    </row>
    <row r="177" spans="1:3" ht="13.5" thickBot="1">
      <c r="A177" s="9" t="s">
        <v>33</v>
      </c>
      <c r="B177" s="10">
        <v>3321639352</v>
      </c>
      <c r="C177" s="10">
        <v>3692316203</v>
      </c>
    </row>
    <row r="178" spans="1:3" ht="13.5" thickBot="1">
      <c r="A178" s="9" t="s">
        <v>41</v>
      </c>
      <c r="B178" s="10">
        <v>60875000</v>
      </c>
      <c r="C178" s="10">
        <v>24350000</v>
      </c>
    </row>
    <row r="179" spans="1:3" ht="13.5" thickBot="1">
      <c r="A179" s="7" t="s">
        <v>34</v>
      </c>
      <c r="B179" s="8">
        <v>3382514352</v>
      </c>
      <c r="C179" s="8">
        <v>3716666203</v>
      </c>
    </row>
    <row r="181" ht="12.75">
      <c r="A181" s="2" t="s">
        <v>23</v>
      </c>
    </row>
    <row r="182" ht="12.75">
      <c r="A182" s="2" t="s">
        <v>70</v>
      </c>
    </row>
    <row r="183" ht="12.75">
      <c r="A183" s="3" t="s">
        <v>75</v>
      </c>
    </row>
    <row r="184" ht="24.75" thickBot="1">
      <c r="A184" s="4" t="s">
        <v>76</v>
      </c>
    </row>
    <row r="185" spans="1:3" ht="12.75">
      <c r="A185" s="41" t="s">
        <v>27</v>
      </c>
      <c r="B185" s="5" t="s">
        <v>28</v>
      </c>
      <c r="C185" s="5" t="s">
        <v>30</v>
      </c>
    </row>
    <row r="186" spans="1:3" ht="24.75" thickBot="1">
      <c r="A186" s="42"/>
      <c r="B186" s="6" t="s">
        <v>29</v>
      </c>
      <c r="C186" s="6" t="s">
        <v>31</v>
      </c>
    </row>
    <row r="187" spans="1:3" ht="13.5" thickBot="1">
      <c r="A187" s="7" t="s">
        <v>50</v>
      </c>
      <c r="B187" s="8">
        <v>707878918</v>
      </c>
      <c r="C187" s="8">
        <v>739401053</v>
      </c>
    </row>
    <row r="188" spans="1:3" ht="13.5" thickBot="1">
      <c r="A188" s="9" t="s">
        <v>33</v>
      </c>
      <c r="B188" s="10">
        <v>699253918</v>
      </c>
      <c r="C188" s="10">
        <v>735951053</v>
      </c>
    </row>
    <row r="189" spans="1:3" ht="13.5" thickBot="1">
      <c r="A189" s="9" t="s">
        <v>41</v>
      </c>
      <c r="B189" s="10">
        <v>8625000</v>
      </c>
      <c r="C189" s="10">
        <v>3450000</v>
      </c>
    </row>
    <row r="190" spans="1:3" ht="13.5" thickBot="1">
      <c r="A190" s="7" t="s">
        <v>34</v>
      </c>
      <c r="B190" s="8">
        <v>707878918</v>
      </c>
      <c r="C190" s="8">
        <v>739401053</v>
      </c>
    </row>
    <row r="192" ht="12.75">
      <c r="A192" s="2" t="s">
        <v>23</v>
      </c>
    </row>
    <row r="193" ht="12.75">
      <c r="A193" s="2" t="s">
        <v>70</v>
      </c>
    </row>
    <row r="194" ht="12.75">
      <c r="A194" s="3" t="s">
        <v>77</v>
      </c>
    </row>
    <row r="195" ht="36.75" thickBot="1">
      <c r="A195" s="4" t="s">
        <v>78</v>
      </c>
    </row>
    <row r="196" spans="1:3" ht="12.75">
      <c r="A196" s="41" t="s">
        <v>27</v>
      </c>
      <c r="B196" s="5" t="s">
        <v>28</v>
      </c>
      <c r="C196" s="5" t="s">
        <v>30</v>
      </c>
    </row>
    <row r="197" spans="1:3" ht="24.75" thickBot="1">
      <c r="A197" s="42"/>
      <c r="B197" s="6" t="s">
        <v>29</v>
      </c>
      <c r="C197" s="6" t="s">
        <v>31</v>
      </c>
    </row>
    <row r="198" spans="1:3" ht="13.5" thickBot="1">
      <c r="A198" s="7" t="s">
        <v>42</v>
      </c>
      <c r="B198" s="8">
        <v>30000000</v>
      </c>
      <c r="C198" s="8">
        <v>29999999</v>
      </c>
    </row>
    <row r="199" spans="1:3" ht="13.5" thickBot="1">
      <c r="A199" s="9" t="s">
        <v>33</v>
      </c>
      <c r="B199" s="10">
        <v>15422968</v>
      </c>
      <c r="C199" s="10">
        <v>0</v>
      </c>
    </row>
    <row r="200" spans="1:3" ht="13.5" thickBot="1">
      <c r="A200" s="9" t="s">
        <v>41</v>
      </c>
      <c r="B200" s="10">
        <v>14577032</v>
      </c>
      <c r="C200" s="10">
        <v>29999999</v>
      </c>
    </row>
    <row r="201" spans="1:3" ht="13.5" thickBot="1">
      <c r="A201" s="7" t="s">
        <v>50</v>
      </c>
      <c r="B201" s="8">
        <v>320000000</v>
      </c>
      <c r="C201" s="8">
        <v>320000000</v>
      </c>
    </row>
    <row r="202" spans="1:3" ht="13.5" thickBot="1">
      <c r="A202" s="9" t="s">
        <v>41</v>
      </c>
      <c r="B202" s="10">
        <v>320000000</v>
      </c>
      <c r="C202" s="10">
        <v>320000000</v>
      </c>
    </row>
    <row r="203" spans="1:3" ht="13.5" thickBot="1">
      <c r="A203" s="7" t="s">
        <v>34</v>
      </c>
      <c r="B203" s="8">
        <v>350000000</v>
      </c>
      <c r="C203" s="8">
        <v>349999999</v>
      </c>
    </row>
    <row r="205" ht="12.75">
      <c r="A205" s="2" t="s">
        <v>23</v>
      </c>
    </row>
    <row r="206" ht="12.75">
      <c r="A206" s="2" t="s">
        <v>70</v>
      </c>
    </row>
    <row r="207" ht="12.75">
      <c r="A207" s="3" t="s">
        <v>79</v>
      </c>
    </row>
    <row r="208" ht="24.75" thickBot="1">
      <c r="A208" s="4" t="s">
        <v>80</v>
      </c>
    </row>
    <row r="209" spans="1:3" ht="12.75">
      <c r="A209" s="41" t="s">
        <v>27</v>
      </c>
      <c r="B209" s="5" t="s">
        <v>28</v>
      </c>
      <c r="C209" s="5" t="s">
        <v>30</v>
      </c>
    </row>
    <row r="210" spans="1:3" ht="24.75" thickBot="1">
      <c r="A210" s="42"/>
      <c r="B210" s="6" t="s">
        <v>29</v>
      </c>
      <c r="C210" s="6" t="s">
        <v>31</v>
      </c>
    </row>
    <row r="211" spans="1:3" ht="13.5" thickBot="1">
      <c r="A211" s="7" t="s">
        <v>81</v>
      </c>
      <c r="B211" s="8">
        <v>16988821</v>
      </c>
      <c r="C211" s="8">
        <v>16213523</v>
      </c>
    </row>
    <row r="212" spans="1:3" ht="13.5" thickBot="1">
      <c r="A212" s="9" t="s">
        <v>33</v>
      </c>
      <c r="B212" s="10">
        <v>16988821</v>
      </c>
      <c r="C212" s="10">
        <v>16213523</v>
      </c>
    </row>
    <row r="213" spans="1:3" ht="13.5" thickBot="1">
      <c r="A213" s="7" t="s">
        <v>50</v>
      </c>
      <c r="B213" s="8">
        <v>316030142</v>
      </c>
      <c r="C213" s="8">
        <v>333547247</v>
      </c>
    </row>
    <row r="214" spans="1:3" ht="13.5" thickBot="1">
      <c r="A214" s="9" t="s">
        <v>33</v>
      </c>
      <c r="B214" s="10">
        <v>316030142</v>
      </c>
      <c r="C214" s="10">
        <v>333547247</v>
      </c>
    </row>
    <row r="215" spans="1:3" ht="13.5" thickBot="1">
      <c r="A215" s="7" t="s">
        <v>34</v>
      </c>
      <c r="B215" s="8">
        <v>333018963</v>
      </c>
      <c r="C215" s="8">
        <v>349760770</v>
      </c>
    </row>
    <row r="217" ht="12.75">
      <c r="A217" s="2" t="s">
        <v>23</v>
      </c>
    </row>
    <row r="218" ht="12.75">
      <c r="A218" s="2" t="s">
        <v>70</v>
      </c>
    </row>
    <row r="219" ht="12.75">
      <c r="A219" s="3" t="s">
        <v>82</v>
      </c>
    </row>
    <row r="220" ht="24.75" thickBot="1">
      <c r="A220" s="4" t="s">
        <v>83</v>
      </c>
    </row>
    <row r="221" spans="1:3" ht="12.75">
      <c r="A221" s="41" t="s">
        <v>27</v>
      </c>
      <c r="B221" s="5" t="s">
        <v>28</v>
      </c>
      <c r="C221" s="5" t="s">
        <v>30</v>
      </c>
    </row>
    <row r="222" spans="1:3" ht="24.75" thickBot="1">
      <c r="A222" s="42"/>
      <c r="B222" s="6" t="s">
        <v>29</v>
      </c>
      <c r="C222" s="6" t="s">
        <v>31</v>
      </c>
    </row>
    <row r="223" spans="1:3" ht="13.5" thickBot="1">
      <c r="A223" s="7" t="s">
        <v>84</v>
      </c>
      <c r="B223" s="8">
        <v>64692092</v>
      </c>
      <c r="C223" s="8">
        <v>63217823</v>
      </c>
    </row>
    <row r="224" spans="1:3" ht="13.5" thickBot="1">
      <c r="A224" s="9" t="s">
        <v>41</v>
      </c>
      <c r="B224" s="10">
        <v>64692092</v>
      </c>
      <c r="C224" s="10">
        <v>63217823</v>
      </c>
    </row>
    <row r="225" spans="1:3" ht="13.5" thickBot="1">
      <c r="A225" s="7" t="s">
        <v>50</v>
      </c>
      <c r="B225" s="8">
        <v>746781455</v>
      </c>
      <c r="C225" s="8">
        <v>0</v>
      </c>
    </row>
    <row r="226" spans="1:3" ht="13.5" thickBot="1">
      <c r="A226" s="9" t="s">
        <v>33</v>
      </c>
      <c r="B226" s="10">
        <v>746781455</v>
      </c>
      <c r="C226" s="10">
        <v>0</v>
      </c>
    </row>
    <row r="227" spans="1:3" ht="13.5" thickBot="1">
      <c r="A227" s="7" t="s">
        <v>34</v>
      </c>
      <c r="B227" s="8">
        <v>811473547</v>
      </c>
      <c r="C227" s="8">
        <v>63217823</v>
      </c>
    </row>
    <row r="229" ht="12.75">
      <c r="A229" s="2" t="s">
        <v>23</v>
      </c>
    </row>
    <row r="230" ht="12.75">
      <c r="A230" s="2" t="s">
        <v>70</v>
      </c>
    </row>
    <row r="231" ht="12.75">
      <c r="A231" s="3" t="s">
        <v>85</v>
      </c>
    </row>
    <row r="232" ht="24.75" thickBot="1">
      <c r="A232" s="4" t="s">
        <v>86</v>
      </c>
    </row>
    <row r="233" spans="1:3" ht="12.75">
      <c r="A233" s="41" t="s">
        <v>27</v>
      </c>
      <c r="B233" s="5" t="s">
        <v>28</v>
      </c>
      <c r="C233" s="5" t="s">
        <v>30</v>
      </c>
    </row>
    <row r="234" spans="1:3" ht="24.75" thickBot="1">
      <c r="A234" s="42"/>
      <c r="B234" s="6" t="s">
        <v>29</v>
      </c>
      <c r="C234" s="6" t="s">
        <v>31</v>
      </c>
    </row>
    <row r="235" spans="1:3" ht="13.5" thickBot="1">
      <c r="A235" s="7" t="s">
        <v>50</v>
      </c>
      <c r="B235" s="8">
        <v>125053139</v>
      </c>
      <c r="C235" s="8">
        <v>131426374</v>
      </c>
    </row>
    <row r="236" spans="1:3" ht="13.5" thickBot="1">
      <c r="A236" s="9" t="s">
        <v>33</v>
      </c>
      <c r="B236" s="10">
        <v>120053139</v>
      </c>
      <c r="C236" s="10">
        <v>126426374</v>
      </c>
    </row>
    <row r="237" spans="1:3" ht="13.5" thickBot="1">
      <c r="A237" s="9" t="s">
        <v>41</v>
      </c>
      <c r="B237" s="10">
        <v>5000000</v>
      </c>
      <c r="C237" s="10">
        <v>5000000</v>
      </c>
    </row>
    <row r="238" spans="1:3" ht="13.5" thickBot="1">
      <c r="A238" s="7" t="s">
        <v>34</v>
      </c>
      <c r="B238" s="8">
        <v>125053139</v>
      </c>
      <c r="C238" s="8">
        <v>131426374</v>
      </c>
    </row>
    <row r="240" ht="12.75">
      <c r="A240" s="2" t="s">
        <v>23</v>
      </c>
    </row>
    <row r="241" ht="12.75">
      <c r="A241" s="2" t="s">
        <v>70</v>
      </c>
    </row>
    <row r="242" ht="12.75">
      <c r="A242" s="3" t="s">
        <v>87</v>
      </c>
    </row>
    <row r="243" ht="48.75" thickBot="1">
      <c r="A243" s="4" t="s">
        <v>88</v>
      </c>
    </row>
    <row r="244" spans="1:3" ht="12.75">
      <c r="A244" s="41" t="s">
        <v>27</v>
      </c>
      <c r="B244" s="5" t="s">
        <v>28</v>
      </c>
      <c r="C244" s="5" t="s">
        <v>30</v>
      </c>
    </row>
    <row r="245" spans="1:3" ht="24.75" thickBot="1">
      <c r="A245" s="42"/>
      <c r="B245" s="6" t="s">
        <v>29</v>
      </c>
      <c r="C245" s="6" t="s">
        <v>31</v>
      </c>
    </row>
    <row r="246" spans="1:3" ht="13.5" thickBot="1">
      <c r="A246" s="7" t="s">
        <v>50</v>
      </c>
      <c r="B246" s="8">
        <v>840712803</v>
      </c>
      <c r="C246" s="8">
        <v>819491307</v>
      </c>
    </row>
    <row r="247" spans="1:3" ht="13.5" thickBot="1">
      <c r="A247" s="9" t="s">
        <v>33</v>
      </c>
      <c r="B247" s="10">
        <v>661474470</v>
      </c>
      <c r="C247" s="10">
        <v>622261307</v>
      </c>
    </row>
    <row r="248" spans="1:3" ht="13.5" thickBot="1">
      <c r="A248" s="9" t="s">
        <v>41</v>
      </c>
      <c r="B248" s="10">
        <v>179238333</v>
      </c>
      <c r="C248" s="10">
        <v>197230000</v>
      </c>
    </row>
    <row r="249" spans="1:3" ht="13.5" thickBot="1">
      <c r="A249" s="7" t="s">
        <v>34</v>
      </c>
      <c r="B249" s="8">
        <v>840712803</v>
      </c>
      <c r="C249" s="8">
        <v>819491307</v>
      </c>
    </row>
    <row r="251" ht="12.75">
      <c r="A251" s="2" t="s">
        <v>23</v>
      </c>
    </row>
    <row r="252" ht="12.75">
      <c r="A252" s="2" t="s">
        <v>70</v>
      </c>
    </row>
    <row r="253" ht="12.75">
      <c r="A253" s="3" t="s">
        <v>89</v>
      </c>
    </row>
    <row r="254" ht="36.75" thickBot="1">
      <c r="A254" s="4" t="s">
        <v>90</v>
      </c>
    </row>
    <row r="255" spans="1:3" ht="12.75">
      <c r="A255" s="41" t="s">
        <v>27</v>
      </c>
      <c r="B255" s="5" t="s">
        <v>28</v>
      </c>
      <c r="C255" s="5" t="s">
        <v>30</v>
      </c>
    </row>
    <row r="256" spans="1:3" ht="24.75" thickBot="1">
      <c r="A256" s="42"/>
      <c r="B256" s="6" t="s">
        <v>29</v>
      </c>
      <c r="C256" s="6" t="s">
        <v>31</v>
      </c>
    </row>
    <row r="257" spans="1:3" ht="13.5" thickBot="1">
      <c r="A257" s="7" t="s">
        <v>50</v>
      </c>
      <c r="B257" s="8">
        <v>470668500</v>
      </c>
      <c r="C257" s="8">
        <v>1345130427</v>
      </c>
    </row>
    <row r="258" spans="1:3" ht="13.5" thickBot="1">
      <c r="A258" s="9" t="s">
        <v>33</v>
      </c>
      <c r="B258" s="10">
        <v>470668500</v>
      </c>
      <c r="C258" s="10">
        <v>1345130427</v>
      </c>
    </row>
    <row r="259" spans="1:3" ht="13.5" thickBot="1">
      <c r="A259" s="7" t="s">
        <v>34</v>
      </c>
      <c r="B259" s="8">
        <v>470668500</v>
      </c>
      <c r="C259" s="8">
        <v>1345130427</v>
      </c>
    </row>
    <row r="261" ht="12.75">
      <c r="A261" s="2" t="s">
        <v>23</v>
      </c>
    </row>
    <row r="262" ht="12.75">
      <c r="A262" s="2" t="s">
        <v>70</v>
      </c>
    </row>
    <row r="263" ht="12.75">
      <c r="A263" s="3" t="s">
        <v>91</v>
      </c>
    </row>
    <row r="264" ht="24.75" thickBot="1">
      <c r="A264" s="4" t="s">
        <v>92</v>
      </c>
    </row>
    <row r="265" spans="1:3" ht="12.75">
      <c r="A265" s="41" t="s">
        <v>27</v>
      </c>
      <c r="B265" s="5" t="s">
        <v>28</v>
      </c>
      <c r="C265" s="5" t="s">
        <v>30</v>
      </c>
    </row>
    <row r="266" spans="1:3" ht="24.75" thickBot="1">
      <c r="A266" s="42"/>
      <c r="B266" s="6" t="s">
        <v>29</v>
      </c>
      <c r="C266" s="6" t="s">
        <v>31</v>
      </c>
    </row>
    <row r="267" spans="1:3" ht="13.5" thickBot="1">
      <c r="A267" s="7" t="s">
        <v>81</v>
      </c>
      <c r="B267" s="8">
        <v>12483</v>
      </c>
      <c r="C267" s="8">
        <v>0</v>
      </c>
    </row>
    <row r="268" spans="1:3" ht="13.5" thickBot="1">
      <c r="A268" s="9" t="s">
        <v>33</v>
      </c>
      <c r="B268" s="10">
        <v>12483</v>
      </c>
      <c r="C268" s="10">
        <v>0</v>
      </c>
    </row>
    <row r="269" spans="1:3" ht="13.5" thickBot="1">
      <c r="A269" s="7" t="s">
        <v>84</v>
      </c>
      <c r="B269" s="8">
        <v>1617856</v>
      </c>
      <c r="C269" s="8">
        <v>179818</v>
      </c>
    </row>
    <row r="270" spans="1:3" ht="13.5" thickBot="1">
      <c r="A270" s="9" t="s">
        <v>41</v>
      </c>
      <c r="B270" s="10">
        <v>1617856</v>
      </c>
      <c r="C270" s="10">
        <v>179818</v>
      </c>
    </row>
    <row r="271" spans="1:3" ht="13.5" thickBot="1">
      <c r="A271" s="7" t="s">
        <v>50</v>
      </c>
      <c r="B271" s="8">
        <v>1296900129</v>
      </c>
      <c r="C271" s="8">
        <v>1851303968</v>
      </c>
    </row>
    <row r="272" spans="1:3" ht="13.5" thickBot="1">
      <c r="A272" s="9" t="s">
        <v>33</v>
      </c>
      <c r="B272" s="10">
        <v>1273150129</v>
      </c>
      <c r="C272" s="10">
        <v>1841803968</v>
      </c>
    </row>
    <row r="273" spans="1:3" ht="13.5" thickBot="1">
      <c r="A273" s="9" t="s">
        <v>41</v>
      </c>
      <c r="B273" s="10">
        <v>23750000</v>
      </c>
      <c r="C273" s="10">
        <v>9500000</v>
      </c>
    </row>
    <row r="274" spans="1:3" ht="13.5" thickBot="1">
      <c r="A274" s="7" t="s">
        <v>34</v>
      </c>
      <c r="B274" s="8">
        <v>1298530468</v>
      </c>
      <c r="C274" s="8">
        <v>1851483787</v>
      </c>
    </row>
    <row r="276" ht="12.75">
      <c r="A276" s="2" t="s">
        <v>23</v>
      </c>
    </row>
    <row r="277" ht="12.75">
      <c r="A277" s="2" t="s">
        <v>70</v>
      </c>
    </row>
    <row r="278" ht="12.75">
      <c r="A278" s="3" t="s">
        <v>93</v>
      </c>
    </row>
    <row r="279" ht="24.75" thickBot="1">
      <c r="A279" s="4" t="s">
        <v>94</v>
      </c>
    </row>
    <row r="280" spans="1:3" ht="12.75">
      <c r="A280" s="41" t="s">
        <v>27</v>
      </c>
      <c r="B280" s="5" t="s">
        <v>28</v>
      </c>
      <c r="C280" s="5" t="s">
        <v>30</v>
      </c>
    </row>
    <row r="281" spans="1:3" ht="24.75" thickBot="1">
      <c r="A281" s="42"/>
      <c r="B281" s="6" t="s">
        <v>29</v>
      </c>
      <c r="C281" s="6" t="s">
        <v>31</v>
      </c>
    </row>
    <row r="282" spans="1:3" ht="13.5" thickBot="1">
      <c r="A282" s="7" t="s">
        <v>50</v>
      </c>
      <c r="B282" s="8">
        <v>2090239529</v>
      </c>
      <c r="C282" s="8">
        <v>2088464924</v>
      </c>
    </row>
    <row r="283" spans="1:3" ht="13.5" thickBot="1">
      <c r="A283" s="9" t="s">
        <v>33</v>
      </c>
      <c r="B283" s="10">
        <v>2058489529</v>
      </c>
      <c r="C283" s="10">
        <v>2075764924</v>
      </c>
    </row>
    <row r="284" spans="1:3" ht="13.5" thickBot="1">
      <c r="A284" s="9" t="s">
        <v>41</v>
      </c>
      <c r="B284" s="10">
        <v>31750000</v>
      </c>
      <c r="C284" s="10">
        <v>12700000</v>
      </c>
    </row>
    <row r="285" spans="1:3" ht="13.5" thickBot="1">
      <c r="A285" s="7" t="s">
        <v>34</v>
      </c>
      <c r="B285" s="8">
        <v>2090239529</v>
      </c>
      <c r="C285" s="8">
        <v>2088464924</v>
      </c>
    </row>
    <row r="287" ht="12.75">
      <c r="A287" s="2" t="s">
        <v>23</v>
      </c>
    </row>
    <row r="288" ht="12.75">
      <c r="A288" s="2" t="s">
        <v>70</v>
      </c>
    </row>
    <row r="289" ht="12.75">
      <c r="A289" s="3" t="s">
        <v>95</v>
      </c>
    </row>
    <row r="290" ht="36.75" thickBot="1">
      <c r="A290" s="4" t="s">
        <v>96</v>
      </c>
    </row>
    <row r="291" spans="1:3" ht="12.75">
      <c r="A291" s="41" t="s">
        <v>27</v>
      </c>
      <c r="B291" s="5" t="s">
        <v>28</v>
      </c>
      <c r="C291" s="5" t="s">
        <v>30</v>
      </c>
    </row>
    <row r="292" spans="1:3" ht="24.75" thickBot="1">
      <c r="A292" s="42"/>
      <c r="B292" s="6" t="s">
        <v>29</v>
      </c>
      <c r="C292" s="6" t="s">
        <v>31</v>
      </c>
    </row>
    <row r="293" spans="1:3" ht="13.5" thickBot="1">
      <c r="A293" s="7" t="s">
        <v>81</v>
      </c>
      <c r="B293" s="8">
        <v>3227410466</v>
      </c>
      <c r="C293" s="8">
        <v>3478189454</v>
      </c>
    </row>
    <row r="294" spans="1:3" ht="13.5" thickBot="1">
      <c r="A294" s="9" t="s">
        <v>33</v>
      </c>
      <c r="B294" s="10">
        <v>3227410466</v>
      </c>
      <c r="C294" s="10">
        <v>3478189454</v>
      </c>
    </row>
    <row r="295" spans="1:3" ht="13.5" thickBot="1">
      <c r="A295" s="7" t="s">
        <v>34</v>
      </c>
      <c r="B295" s="8">
        <v>3227410466</v>
      </c>
      <c r="C295" s="8">
        <v>3478189454</v>
      </c>
    </row>
    <row r="297" ht="12.75">
      <c r="A297" s="2" t="s">
        <v>23</v>
      </c>
    </row>
    <row r="298" ht="12.75">
      <c r="A298" s="2" t="s">
        <v>70</v>
      </c>
    </row>
    <row r="299" ht="12.75">
      <c r="A299" s="3" t="s">
        <v>97</v>
      </c>
    </row>
    <row r="300" ht="48.75" thickBot="1">
      <c r="A300" s="4" t="s">
        <v>98</v>
      </c>
    </row>
    <row r="301" spans="1:3" ht="12.75">
      <c r="A301" s="41" t="s">
        <v>27</v>
      </c>
      <c r="B301" s="5" t="s">
        <v>28</v>
      </c>
      <c r="C301" s="5" t="s">
        <v>30</v>
      </c>
    </row>
    <row r="302" spans="1:3" ht="24.75" thickBot="1">
      <c r="A302" s="42"/>
      <c r="B302" s="6" t="s">
        <v>29</v>
      </c>
      <c r="C302" s="6" t="s">
        <v>31</v>
      </c>
    </row>
    <row r="303" spans="1:3" ht="13.5" thickBot="1">
      <c r="A303" s="7" t="s">
        <v>42</v>
      </c>
      <c r="B303" s="8">
        <v>61219639</v>
      </c>
      <c r="C303" s="8">
        <v>235437266</v>
      </c>
    </row>
    <row r="304" spans="1:3" ht="13.5" thickBot="1">
      <c r="A304" s="9" t="s">
        <v>33</v>
      </c>
      <c r="B304" s="10">
        <v>31472952</v>
      </c>
      <c r="C304" s="10">
        <v>0</v>
      </c>
    </row>
    <row r="305" spans="1:3" ht="13.5" thickBot="1">
      <c r="A305" s="9" t="s">
        <v>41</v>
      </c>
      <c r="B305" s="10">
        <v>29746687</v>
      </c>
      <c r="C305" s="10">
        <v>235437266</v>
      </c>
    </row>
    <row r="306" spans="1:3" ht="13.5" thickBot="1">
      <c r="A306" s="7" t="s">
        <v>34</v>
      </c>
      <c r="B306" s="8">
        <v>61219639</v>
      </c>
      <c r="C306" s="8">
        <v>235437266</v>
      </c>
    </row>
  </sheetData>
  <mergeCells count="26">
    <mergeCell ref="A17:A18"/>
    <mergeCell ref="A27:A28"/>
    <mergeCell ref="A37:A38"/>
    <mergeCell ref="A50:A51"/>
    <mergeCell ref="A64:A65"/>
    <mergeCell ref="A77:A78"/>
    <mergeCell ref="A87:A88"/>
    <mergeCell ref="A99:A100"/>
    <mergeCell ref="A110:A111"/>
    <mergeCell ref="A120:A121"/>
    <mergeCell ref="A131:A132"/>
    <mergeCell ref="A141:A142"/>
    <mergeCell ref="A151:A152"/>
    <mergeCell ref="A163:A164"/>
    <mergeCell ref="A174:A175"/>
    <mergeCell ref="A185:A186"/>
    <mergeCell ref="A196:A197"/>
    <mergeCell ref="A209:A210"/>
    <mergeCell ref="A221:A222"/>
    <mergeCell ref="A233:A234"/>
    <mergeCell ref="A291:A292"/>
    <mergeCell ref="A301:A302"/>
    <mergeCell ref="A244:A245"/>
    <mergeCell ref="A255:A256"/>
    <mergeCell ref="A265:A266"/>
    <mergeCell ref="A280:A28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032"/>
  <sheetViews>
    <sheetView workbookViewId="0" topLeftCell="A1">
      <selection activeCell="A10" sqref="A10:C10"/>
    </sheetView>
  </sheetViews>
  <sheetFormatPr defaultColWidth="9.140625" defaultRowHeight="12.75"/>
  <cols>
    <col min="1" max="1" width="58.57421875" style="0" customWidth="1"/>
    <col min="2" max="2" width="16.140625" style="0" customWidth="1"/>
    <col min="3" max="3" width="15.57421875" style="0" customWidth="1"/>
  </cols>
  <sheetData>
    <row r="1" spans="1:3" ht="12.75">
      <c r="A1" s="22" t="str">
        <f>+A12</f>
        <v>Health and Social Services</v>
      </c>
      <c r="B1" s="23" t="s">
        <v>482</v>
      </c>
      <c r="C1" s="23" t="s">
        <v>483</v>
      </c>
    </row>
    <row r="2" spans="1:3" ht="12.75">
      <c r="A2" s="24" t="s">
        <v>33</v>
      </c>
      <c r="B2" s="28">
        <f>SUMIF($A$14:$A2002,$A2,B$14:B2002)</f>
        <v>5057346021</v>
      </c>
      <c r="C2" s="28">
        <f>SUMIF($A$14:$A2002,$A2,C$14:C2002)</f>
        <v>5295056830</v>
      </c>
    </row>
    <row r="3" spans="1:3" ht="12.75">
      <c r="A3" s="22" t="s">
        <v>49</v>
      </c>
      <c r="B3" s="28">
        <f>SUMIF($A$14:$A2003,$A3,B$14:B2003)</f>
        <v>57022929</v>
      </c>
      <c r="C3" s="28">
        <f>SUMIF($A$14:$A2003,$A3,C$14:C2003)</f>
        <v>52929047</v>
      </c>
    </row>
    <row r="4" spans="1:3" ht="12.75">
      <c r="A4" s="22" t="s">
        <v>196</v>
      </c>
      <c r="B4" s="28">
        <f>SUMIF($A$14:$A2004,$A4,B$14:B2004)</f>
        <v>493091103</v>
      </c>
      <c r="C4" s="28">
        <f>SUMIF($A$14:$A2004,$A4,C$14:C2004)</f>
        <v>490198161</v>
      </c>
    </row>
    <row r="5" spans="1:3" ht="12.75">
      <c r="A5" s="22" t="s">
        <v>41</v>
      </c>
      <c r="B5" s="28">
        <f>SUMIF($A$14:$A2005,$A5,B$14:B2005)</f>
        <v>36202550</v>
      </c>
      <c r="C5" s="28">
        <f>SUMIF($A$14:$A2005,$A5,C$14:C2005)</f>
        <v>49476656</v>
      </c>
    </row>
    <row r="6" spans="1:3" ht="12.75">
      <c r="A6" s="22" t="s">
        <v>34</v>
      </c>
      <c r="B6" s="28">
        <f>SUMIF($A$14:$A2006,$A6,B$14:B2006)</f>
        <v>5643662600</v>
      </c>
      <c r="C6" s="28">
        <f>SUMIF($A$14:$A2006,$A6,C$14:C2006)</f>
        <v>5887660698</v>
      </c>
    </row>
    <row r="7" spans="1:3" ht="12.75">
      <c r="A7" s="22" t="s">
        <v>3</v>
      </c>
      <c r="B7" s="26">
        <f>SUM(B2:B5)-B6</f>
        <v>3</v>
      </c>
      <c r="C7" s="26">
        <f>SUM(C2:C5)-C6</f>
        <v>-4</v>
      </c>
    </row>
    <row r="8" spans="1:3" ht="12.75">
      <c r="A8" s="22" t="s">
        <v>5</v>
      </c>
      <c r="B8" s="29">
        <v>5643662598</v>
      </c>
      <c r="C8" s="29">
        <v>5887660697</v>
      </c>
    </row>
    <row r="9" spans="1:3" ht="12.75">
      <c r="A9" s="22" t="s">
        <v>6</v>
      </c>
      <c r="B9" s="30">
        <f>+B8-B6</f>
        <v>-2</v>
      </c>
      <c r="C9" s="30">
        <f>+C8-C6</f>
        <v>-1</v>
      </c>
    </row>
    <row r="10" spans="1:3" ht="12.75">
      <c r="A10" s="31"/>
      <c r="B10" s="32"/>
      <c r="C10" s="33"/>
    </row>
    <row r="12" ht="12.75">
      <c r="A12" s="2" t="s">
        <v>484</v>
      </c>
    </row>
    <row r="14" ht="12.75">
      <c r="A14" s="2" t="s">
        <v>485</v>
      </c>
    </row>
    <row r="15" ht="12.75">
      <c r="A15" s="2" t="s">
        <v>486</v>
      </c>
    </row>
    <row r="16" ht="12.75">
      <c r="A16" s="3" t="s">
        <v>487</v>
      </c>
    </row>
    <row r="17" ht="48.75" thickBot="1">
      <c r="A17" s="4" t="s">
        <v>488</v>
      </c>
    </row>
    <row r="18" spans="1:3" ht="12.75">
      <c r="A18" s="41" t="s">
        <v>27</v>
      </c>
      <c r="B18" s="5" t="s">
        <v>28</v>
      </c>
      <c r="C18" s="5" t="s">
        <v>30</v>
      </c>
    </row>
    <row r="19" spans="1:3" ht="24.75" thickBot="1">
      <c r="A19" s="42"/>
      <c r="B19" s="6" t="s">
        <v>29</v>
      </c>
      <c r="C19" s="6" t="s">
        <v>31</v>
      </c>
    </row>
    <row r="20" spans="1:3" ht="13.5" thickBot="1">
      <c r="A20" s="7" t="s">
        <v>314</v>
      </c>
      <c r="B20" s="8">
        <v>1351168</v>
      </c>
      <c r="C20" s="8">
        <v>1376491</v>
      </c>
    </row>
    <row r="21" spans="1:3" ht="13.5" thickBot="1">
      <c r="A21" s="9" t="s">
        <v>33</v>
      </c>
      <c r="B21" s="10">
        <v>1351168</v>
      </c>
      <c r="C21" s="10">
        <v>1376491</v>
      </c>
    </row>
    <row r="22" spans="1:3" ht="13.5" thickBot="1">
      <c r="A22" s="7" t="s">
        <v>32</v>
      </c>
      <c r="B22" s="8">
        <v>36605930</v>
      </c>
      <c r="C22" s="8">
        <v>36663316</v>
      </c>
    </row>
    <row r="23" spans="1:3" ht="13.5" thickBot="1">
      <c r="A23" s="9" t="s">
        <v>33</v>
      </c>
      <c r="B23" s="10">
        <v>27420043</v>
      </c>
      <c r="C23" s="10">
        <v>27420483</v>
      </c>
    </row>
    <row r="24" spans="1:3" ht="13.5" thickBot="1">
      <c r="A24" s="9" t="s">
        <v>196</v>
      </c>
      <c r="B24" s="10">
        <v>9185887</v>
      </c>
      <c r="C24" s="10">
        <v>9242833</v>
      </c>
    </row>
    <row r="25" spans="1:3" ht="13.5" thickBot="1">
      <c r="A25" s="7" t="s">
        <v>34</v>
      </c>
      <c r="B25" s="8">
        <v>37957098</v>
      </c>
      <c r="C25" s="8">
        <v>38039807</v>
      </c>
    </row>
    <row r="27" ht="12.75">
      <c r="A27" s="2" t="s">
        <v>485</v>
      </c>
    </row>
    <row r="28" ht="12.75">
      <c r="A28" s="2" t="s">
        <v>486</v>
      </c>
    </row>
    <row r="29" ht="12.75">
      <c r="A29" s="3" t="s">
        <v>489</v>
      </c>
    </row>
    <row r="30" ht="60.75" thickBot="1">
      <c r="A30" s="4" t="s">
        <v>490</v>
      </c>
    </row>
    <row r="31" spans="1:3" ht="12.75">
      <c r="A31" s="41" t="s">
        <v>27</v>
      </c>
      <c r="B31" s="5" t="s">
        <v>28</v>
      </c>
      <c r="C31" s="5" t="s">
        <v>30</v>
      </c>
    </row>
    <row r="32" spans="1:3" ht="24.75" thickBot="1">
      <c r="A32" s="42"/>
      <c r="B32" s="6" t="s">
        <v>29</v>
      </c>
      <c r="C32" s="6" t="s">
        <v>31</v>
      </c>
    </row>
    <row r="33" spans="1:3" ht="13.5" thickBot="1">
      <c r="A33" s="7" t="s">
        <v>32</v>
      </c>
      <c r="B33" s="8">
        <v>5228869</v>
      </c>
      <c r="C33" s="8">
        <v>5239586</v>
      </c>
    </row>
    <row r="34" spans="1:3" ht="13.5" thickBot="1">
      <c r="A34" s="9" t="s">
        <v>33</v>
      </c>
      <c r="B34" s="10">
        <v>4822638</v>
      </c>
      <c r="C34" s="10">
        <v>4824911</v>
      </c>
    </row>
    <row r="35" spans="1:3" ht="13.5" thickBot="1">
      <c r="A35" s="9" t="s">
        <v>196</v>
      </c>
      <c r="B35" s="10">
        <v>406231</v>
      </c>
      <c r="C35" s="10">
        <v>414675</v>
      </c>
    </row>
    <row r="36" spans="1:3" ht="13.5" thickBot="1">
      <c r="A36" s="7" t="s">
        <v>34</v>
      </c>
      <c r="B36" s="8">
        <v>5228869</v>
      </c>
      <c r="C36" s="8">
        <v>5239586</v>
      </c>
    </row>
    <row r="38" ht="12.75">
      <c r="A38" s="2" t="s">
        <v>485</v>
      </c>
    </row>
    <row r="39" ht="12.75">
      <c r="A39" s="2" t="s">
        <v>486</v>
      </c>
    </row>
    <row r="40" ht="12.75">
      <c r="A40" s="3" t="s">
        <v>491</v>
      </c>
    </row>
    <row r="41" ht="48.75" thickBot="1">
      <c r="A41" s="4" t="s">
        <v>492</v>
      </c>
    </row>
    <row r="42" spans="1:3" ht="12.75">
      <c r="A42" s="41" t="s">
        <v>27</v>
      </c>
      <c r="B42" s="5" t="s">
        <v>28</v>
      </c>
      <c r="C42" s="5" t="s">
        <v>30</v>
      </c>
    </row>
    <row r="43" spans="1:3" ht="24.75" thickBot="1">
      <c r="A43" s="42"/>
      <c r="B43" s="6" t="s">
        <v>29</v>
      </c>
      <c r="C43" s="6" t="s">
        <v>31</v>
      </c>
    </row>
    <row r="44" spans="1:3" ht="13.5" thickBot="1">
      <c r="A44" s="7" t="s">
        <v>302</v>
      </c>
      <c r="B44" s="8">
        <v>6109986</v>
      </c>
      <c r="C44" s="8">
        <v>6485480</v>
      </c>
    </row>
    <row r="45" spans="1:3" ht="13.5" thickBot="1">
      <c r="A45" s="9" t="s">
        <v>33</v>
      </c>
      <c r="B45" s="10">
        <v>6109986</v>
      </c>
      <c r="C45" s="10">
        <v>6485480</v>
      </c>
    </row>
    <row r="46" spans="1:3" ht="13.5" thickBot="1">
      <c r="A46" s="7" t="s">
        <v>34</v>
      </c>
      <c r="B46" s="8">
        <v>6109986</v>
      </c>
      <c r="C46" s="8">
        <v>6485480</v>
      </c>
    </row>
    <row r="48" ht="12.75">
      <c r="A48" s="2" t="s">
        <v>485</v>
      </c>
    </row>
    <row r="49" ht="12.75">
      <c r="A49" s="2" t="s">
        <v>486</v>
      </c>
    </row>
    <row r="50" ht="12.75">
      <c r="A50" s="3" t="s">
        <v>493</v>
      </c>
    </row>
    <row r="51" ht="48.75" thickBot="1">
      <c r="A51" s="4" t="s">
        <v>494</v>
      </c>
    </row>
    <row r="52" spans="1:3" ht="12.75">
      <c r="A52" s="41" t="s">
        <v>27</v>
      </c>
      <c r="B52" s="5" t="s">
        <v>28</v>
      </c>
      <c r="C52" s="5" t="s">
        <v>30</v>
      </c>
    </row>
    <row r="53" spans="1:3" ht="24.75" thickBot="1">
      <c r="A53" s="42"/>
      <c r="B53" s="6" t="s">
        <v>29</v>
      </c>
      <c r="C53" s="6" t="s">
        <v>31</v>
      </c>
    </row>
    <row r="54" spans="1:3" ht="13.5" thickBot="1">
      <c r="A54" s="7" t="s">
        <v>32</v>
      </c>
      <c r="B54" s="8">
        <v>2556403</v>
      </c>
      <c r="C54" s="8">
        <v>2548073</v>
      </c>
    </row>
    <row r="55" spans="1:3" ht="13.5" thickBot="1">
      <c r="A55" s="9" t="s">
        <v>33</v>
      </c>
      <c r="B55" s="10">
        <v>2457912</v>
      </c>
      <c r="C55" s="10">
        <v>2470991</v>
      </c>
    </row>
    <row r="56" spans="1:3" ht="13.5" thickBot="1">
      <c r="A56" s="9" t="s">
        <v>196</v>
      </c>
      <c r="B56" s="10">
        <v>98491</v>
      </c>
      <c r="C56" s="10">
        <v>77081</v>
      </c>
    </row>
    <row r="57" spans="1:3" ht="13.5" thickBot="1">
      <c r="A57" s="7" t="s">
        <v>34</v>
      </c>
      <c r="B57" s="8">
        <v>2556403</v>
      </c>
      <c r="C57" s="8">
        <v>2548073</v>
      </c>
    </row>
    <row r="59" ht="12.75">
      <c r="A59" s="2" t="s">
        <v>485</v>
      </c>
    </row>
    <row r="60" ht="12.75">
      <c r="A60" s="2" t="s">
        <v>486</v>
      </c>
    </row>
    <row r="61" ht="12.75">
      <c r="A61" s="3" t="s">
        <v>495</v>
      </c>
    </row>
    <row r="62" ht="60.75" thickBot="1">
      <c r="A62" s="4" t="s">
        <v>496</v>
      </c>
    </row>
    <row r="63" spans="1:3" ht="12.75">
      <c r="A63" s="41" t="s">
        <v>27</v>
      </c>
      <c r="B63" s="5" t="s">
        <v>28</v>
      </c>
      <c r="C63" s="5" t="s">
        <v>30</v>
      </c>
    </row>
    <row r="64" spans="1:3" ht="24.75" thickBot="1">
      <c r="A64" s="42"/>
      <c r="B64" s="6" t="s">
        <v>29</v>
      </c>
      <c r="C64" s="6" t="s">
        <v>31</v>
      </c>
    </row>
    <row r="65" spans="1:3" ht="13.5" thickBot="1">
      <c r="A65" s="7" t="s">
        <v>497</v>
      </c>
      <c r="B65" s="8">
        <v>904966</v>
      </c>
      <c r="C65" s="8">
        <v>914920</v>
      </c>
    </row>
    <row r="66" spans="1:3" ht="13.5" thickBot="1">
      <c r="A66" s="9" t="s">
        <v>33</v>
      </c>
      <c r="B66" s="10">
        <v>904966</v>
      </c>
      <c r="C66" s="10">
        <v>914920</v>
      </c>
    </row>
    <row r="67" spans="1:3" ht="13.5" thickBot="1">
      <c r="A67" s="7" t="s">
        <v>498</v>
      </c>
      <c r="B67" s="8">
        <v>7621</v>
      </c>
      <c r="C67" s="8">
        <v>0</v>
      </c>
    </row>
    <row r="68" spans="1:3" ht="13.5" thickBot="1">
      <c r="A68" s="9" t="s">
        <v>33</v>
      </c>
      <c r="B68" s="10">
        <v>7621</v>
      </c>
      <c r="C68" s="10">
        <v>0</v>
      </c>
    </row>
    <row r="69" spans="1:3" ht="13.5" thickBot="1">
      <c r="A69" s="7" t="s">
        <v>34</v>
      </c>
      <c r="B69" s="8">
        <v>912586</v>
      </c>
      <c r="C69" s="8">
        <v>914920</v>
      </c>
    </row>
    <row r="71" ht="12.75">
      <c r="A71" s="2" t="s">
        <v>485</v>
      </c>
    </row>
    <row r="72" ht="12.75">
      <c r="A72" s="2" t="s">
        <v>486</v>
      </c>
    </row>
    <row r="73" ht="12.75">
      <c r="A73" s="3" t="s">
        <v>499</v>
      </c>
    </row>
    <row r="74" ht="48.75" thickBot="1">
      <c r="A74" s="4" t="s">
        <v>500</v>
      </c>
    </row>
    <row r="75" spans="1:3" ht="12.75">
      <c r="A75" s="41" t="s">
        <v>27</v>
      </c>
      <c r="B75" s="5" t="s">
        <v>28</v>
      </c>
      <c r="C75" s="5" t="s">
        <v>30</v>
      </c>
    </row>
    <row r="76" spans="1:3" ht="24.75" thickBot="1">
      <c r="A76" s="42"/>
      <c r="B76" s="6" t="s">
        <v>29</v>
      </c>
      <c r="C76" s="6" t="s">
        <v>31</v>
      </c>
    </row>
    <row r="77" spans="1:3" ht="13.5" thickBot="1">
      <c r="A77" s="7" t="s">
        <v>501</v>
      </c>
      <c r="B77" s="8">
        <v>50472343</v>
      </c>
      <c r="C77" s="8">
        <v>51251316</v>
      </c>
    </row>
    <row r="78" spans="1:3" ht="13.5" thickBot="1">
      <c r="A78" s="9" t="s">
        <v>33</v>
      </c>
      <c r="B78" s="10">
        <v>46090287</v>
      </c>
      <c r="C78" s="10">
        <v>46869260</v>
      </c>
    </row>
    <row r="79" spans="1:3" ht="13.5" thickBot="1">
      <c r="A79" s="9" t="s">
        <v>41</v>
      </c>
      <c r="B79" s="10">
        <v>4382056</v>
      </c>
      <c r="C79" s="10">
        <v>4382056</v>
      </c>
    </row>
    <row r="80" spans="1:3" ht="13.5" thickBot="1">
      <c r="A80" s="7" t="s">
        <v>34</v>
      </c>
      <c r="B80" s="8">
        <v>50472343</v>
      </c>
      <c r="C80" s="8">
        <v>51251316</v>
      </c>
    </row>
    <row r="82" ht="12.75">
      <c r="A82" s="2" t="s">
        <v>485</v>
      </c>
    </row>
    <row r="83" ht="12.75">
      <c r="A83" s="2" t="s">
        <v>486</v>
      </c>
    </row>
    <row r="84" ht="12.75">
      <c r="A84" s="3" t="s">
        <v>502</v>
      </c>
    </row>
    <row r="85" ht="60.75" thickBot="1">
      <c r="A85" s="4" t="s">
        <v>503</v>
      </c>
    </row>
    <row r="86" spans="1:3" ht="12.75">
      <c r="A86" s="41" t="s">
        <v>27</v>
      </c>
      <c r="B86" s="5" t="s">
        <v>28</v>
      </c>
      <c r="C86" s="5" t="s">
        <v>30</v>
      </c>
    </row>
    <row r="87" spans="1:3" ht="24.75" thickBot="1">
      <c r="A87" s="42"/>
      <c r="B87" s="6" t="s">
        <v>29</v>
      </c>
      <c r="C87" s="6" t="s">
        <v>31</v>
      </c>
    </row>
    <row r="88" spans="1:3" ht="13.5" thickBot="1">
      <c r="A88" s="7" t="s">
        <v>32</v>
      </c>
      <c r="B88" s="8">
        <v>123058645</v>
      </c>
      <c r="C88" s="8">
        <v>125721508</v>
      </c>
    </row>
    <row r="89" spans="1:3" ht="13.5" thickBot="1">
      <c r="A89" s="9" t="s">
        <v>33</v>
      </c>
      <c r="B89" s="10">
        <v>90946060</v>
      </c>
      <c r="C89" s="10">
        <v>93608923</v>
      </c>
    </row>
    <row r="90" spans="1:3" ht="13.5" thickBot="1">
      <c r="A90" s="9" t="s">
        <v>196</v>
      </c>
      <c r="B90" s="10">
        <v>32112585</v>
      </c>
      <c r="C90" s="10">
        <v>32112585</v>
      </c>
    </row>
    <row r="91" spans="1:3" ht="13.5" thickBot="1">
      <c r="A91" s="7" t="s">
        <v>34</v>
      </c>
      <c r="B91" s="8">
        <v>123058645</v>
      </c>
      <c r="C91" s="8">
        <v>125721508</v>
      </c>
    </row>
    <row r="93" ht="12.75">
      <c r="A93" s="2" t="s">
        <v>485</v>
      </c>
    </row>
    <row r="94" ht="24">
      <c r="A94" s="2" t="s">
        <v>504</v>
      </c>
    </row>
    <row r="95" ht="12.75">
      <c r="A95" s="3" t="s">
        <v>505</v>
      </c>
    </row>
    <row r="96" ht="48.75" thickBot="1">
      <c r="A96" s="4" t="s">
        <v>506</v>
      </c>
    </row>
    <row r="97" spans="1:3" ht="12.75">
      <c r="A97" s="41" t="s">
        <v>27</v>
      </c>
      <c r="B97" s="5" t="s">
        <v>28</v>
      </c>
      <c r="C97" s="5" t="s">
        <v>30</v>
      </c>
    </row>
    <row r="98" spans="1:3" ht="24.75" thickBot="1">
      <c r="A98" s="42"/>
      <c r="B98" s="6" t="s">
        <v>29</v>
      </c>
      <c r="C98" s="6" t="s">
        <v>31</v>
      </c>
    </row>
    <row r="99" spans="1:3" ht="13.5" thickBot="1">
      <c r="A99" s="7" t="s">
        <v>32</v>
      </c>
      <c r="B99" s="8">
        <v>13767594</v>
      </c>
      <c r="C99" s="8">
        <v>13523571</v>
      </c>
    </row>
    <row r="100" spans="1:3" ht="13.5" thickBot="1">
      <c r="A100" s="9" t="s">
        <v>33</v>
      </c>
      <c r="B100" s="10">
        <v>13662866</v>
      </c>
      <c r="C100" s="10">
        <v>13418113</v>
      </c>
    </row>
    <row r="101" spans="1:3" ht="13.5" thickBot="1">
      <c r="A101" s="9" t="s">
        <v>196</v>
      </c>
      <c r="B101" s="10">
        <v>104728</v>
      </c>
      <c r="C101" s="10">
        <v>105459</v>
      </c>
    </row>
    <row r="102" spans="1:3" ht="13.5" thickBot="1">
      <c r="A102" s="7" t="s">
        <v>50</v>
      </c>
      <c r="B102" s="8">
        <v>3000000</v>
      </c>
      <c r="C102" s="8">
        <v>0</v>
      </c>
    </row>
    <row r="103" spans="1:3" ht="13.5" thickBot="1">
      <c r="A103" s="9" t="s">
        <v>33</v>
      </c>
      <c r="B103" s="10">
        <v>3000000</v>
      </c>
      <c r="C103" s="10">
        <v>0</v>
      </c>
    </row>
    <row r="104" spans="1:3" ht="13.5" thickBot="1">
      <c r="A104" s="7" t="s">
        <v>34</v>
      </c>
      <c r="B104" s="8">
        <v>16767594</v>
      </c>
      <c r="C104" s="8">
        <v>13523571</v>
      </c>
    </row>
    <row r="106" ht="12.75">
      <c r="A106" s="2" t="s">
        <v>485</v>
      </c>
    </row>
    <row r="107" ht="24">
      <c r="A107" s="2" t="s">
        <v>504</v>
      </c>
    </row>
    <row r="108" ht="12.75">
      <c r="A108" s="3" t="s">
        <v>507</v>
      </c>
    </row>
    <row r="109" ht="72.75" thickBot="1">
      <c r="A109" s="4" t="s">
        <v>508</v>
      </c>
    </row>
    <row r="110" spans="1:3" ht="12.75">
      <c r="A110" s="41" t="s">
        <v>27</v>
      </c>
      <c r="B110" s="5" t="s">
        <v>28</v>
      </c>
      <c r="C110" s="5" t="s">
        <v>30</v>
      </c>
    </row>
    <row r="111" spans="1:3" ht="24.75" thickBot="1">
      <c r="A111" s="42"/>
      <c r="B111" s="6" t="s">
        <v>29</v>
      </c>
      <c r="C111" s="6" t="s">
        <v>31</v>
      </c>
    </row>
    <row r="112" spans="1:3" ht="13.5" thickBot="1">
      <c r="A112" s="7" t="s">
        <v>32</v>
      </c>
      <c r="B112" s="8">
        <v>8885555</v>
      </c>
      <c r="C112" s="8">
        <v>8948239</v>
      </c>
    </row>
    <row r="113" spans="1:3" ht="13.5" thickBot="1">
      <c r="A113" s="9" t="s">
        <v>33</v>
      </c>
      <c r="B113" s="10">
        <v>5496258</v>
      </c>
      <c r="C113" s="10">
        <v>5557046</v>
      </c>
    </row>
    <row r="114" spans="1:3" ht="13.5" thickBot="1">
      <c r="A114" s="9" t="s">
        <v>196</v>
      </c>
      <c r="B114" s="10">
        <v>1202094</v>
      </c>
      <c r="C114" s="10">
        <v>1174166</v>
      </c>
    </row>
    <row r="115" spans="1:3" ht="13.5" thickBot="1">
      <c r="A115" s="9" t="s">
        <v>41</v>
      </c>
      <c r="B115" s="10">
        <v>2187203</v>
      </c>
      <c r="C115" s="10">
        <v>2217027</v>
      </c>
    </row>
    <row r="116" spans="1:3" ht="13.5" thickBot="1">
      <c r="A116" s="7" t="s">
        <v>398</v>
      </c>
      <c r="B116" s="8">
        <v>0</v>
      </c>
      <c r="C116" s="8">
        <v>360000</v>
      </c>
    </row>
    <row r="117" spans="1:3" ht="13.5" thickBot="1">
      <c r="A117" s="9" t="s">
        <v>33</v>
      </c>
      <c r="B117" s="10">
        <v>0</v>
      </c>
      <c r="C117" s="10">
        <v>360000</v>
      </c>
    </row>
    <row r="118" spans="1:3" ht="13.5" thickBot="1">
      <c r="A118" s="7" t="s">
        <v>34</v>
      </c>
      <c r="B118" s="8">
        <v>8885555</v>
      </c>
      <c r="C118" s="8">
        <v>9308239</v>
      </c>
    </row>
    <row r="120" ht="12.75">
      <c r="A120" s="2" t="s">
        <v>485</v>
      </c>
    </row>
    <row r="121" ht="24">
      <c r="A121" s="2" t="s">
        <v>504</v>
      </c>
    </row>
    <row r="122" ht="12.75">
      <c r="A122" s="3" t="s">
        <v>509</v>
      </c>
    </row>
    <row r="123" ht="60.75" thickBot="1">
      <c r="A123" s="4" t="s">
        <v>510</v>
      </c>
    </row>
    <row r="124" spans="1:3" ht="12.75">
      <c r="A124" s="41" t="s">
        <v>27</v>
      </c>
      <c r="B124" s="5" t="s">
        <v>28</v>
      </c>
      <c r="C124" s="5" t="s">
        <v>30</v>
      </c>
    </row>
    <row r="125" spans="1:3" ht="24.75" thickBot="1">
      <c r="A125" s="42"/>
      <c r="B125" s="6" t="s">
        <v>29</v>
      </c>
      <c r="C125" s="6" t="s">
        <v>31</v>
      </c>
    </row>
    <row r="126" spans="1:3" ht="13.5" thickBot="1">
      <c r="A126" s="7" t="s">
        <v>32</v>
      </c>
      <c r="B126" s="8">
        <v>1926205</v>
      </c>
      <c r="C126" s="8">
        <v>1991596</v>
      </c>
    </row>
    <row r="127" spans="1:3" ht="13.5" thickBot="1">
      <c r="A127" s="9" t="s">
        <v>33</v>
      </c>
      <c r="B127" s="10">
        <v>1926205</v>
      </c>
      <c r="C127" s="10">
        <v>1991596</v>
      </c>
    </row>
    <row r="128" spans="1:3" ht="13.5" thickBot="1">
      <c r="A128" s="7" t="s">
        <v>34</v>
      </c>
      <c r="B128" s="8">
        <v>1926205</v>
      </c>
      <c r="C128" s="8">
        <v>1991596</v>
      </c>
    </row>
    <row r="130" ht="12.75">
      <c r="A130" s="2" t="s">
        <v>485</v>
      </c>
    </row>
    <row r="131" ht="24">
      <c r="A131" s="2" t="s">
        <v>504</v>
      </c>
    </row>
    <row r="132" ht="12.75">
      <c r="A132" s="3" t="s">
        <v>511</v>
      </c>
    </row>
    <row r="133" ht="48.75" thickBot="1">
      <c r="A133" s="4" t="s">
        <v>512</v>
      </c>
    </row>
    <row r="134" spans="1:3" ht="12.75">
      <c r="A134" s="41" t="s">
        <v>27</v>
      </c>
      <c r="B134" s="5" t="s">
        <v>28</v>
      </c>
      <c r="C134" s="5" t="s">
        <v>30</v>
      </c>
    </row>
    <row r="135" spans="1:3" ht="24.75" thickBot="1">
      <c r="A135" s="42"/>
      <c r="B135" s="6" t="s">
        <v>29</v>
      </c>
      <c r="C135" s="6" t="s">
        <v>31</v>
      </c>
    </row>
    <row r="136" spans="1:3" ht="13.5" thickBot="1">
      <c r="A136" s="7" t="s">
        <v>32</v>
      </c>
      <c r="B136" s="8">
        <v>66441848</v>
      </c>
      <c r="C136" s="8">
        <v>66248657</v>
      </c>
    </row>
    <row r="137" spans="1:3" ht="13.5" thickBot="1">
      <c r="A137" s="9" t="s">
        <v>33</v>
      </c>
      <c r="B137" s="10">
        <v>39775996</v>
      </c>
      <c r="C137" s="10">
        <v>39609847</v>
      </c>
    </row>
    <row r="138" spans="1:3" ht="13.5" thickBot="1">
      <c r="A138" s="9" t="s">
        <v>196</v>
      </c>
      <c r="B138" s="10">
        <v>26665852</v>
      </c>
      <c r="C138" s="10">
        <v>26638810</v>
      </c>
    </row>
    <row r="139" spans="1:3" ht="13.5" thickBot="1">
      <c r="A139" s="7" t="s">
        <v>34</v>
      </c>
      <c r="B139" s="8">
        <v>66441848</v>
      </c>
      <c r="C139" s="8">
        <v>66248657</v>
      </c>
    </row>
    <row r="141" ht="12.75">
      <c r="A141" s="2" t="s">
        <v>485</v>
      </c>
    </row>
    <row r="142" ht="24">
      <c r="A142" s="2" t="s">
        <v>504</v>
      </c>
    </row>
    <row r="143" ht="12.75">
      <c r="A143" s="3" t="s">
        <v>513</v>
      </c>
    </row>
    <row r="144" ht="60.75" thickBot="1">
      <c r="A144" s="4" t="s">
        <v>514</v>
      </c>
    </row>
    <row r="145" spans="1:3" ht="12.75">
      <c r="A145" s="41" t="s">
        <v>27</v>
      </c>
      <c r="B145" s="5" t="s">
        <v>28</v>
      </c>
      <c r="C145" s="5" t="s">
        <v>30</v>
      </c>
    </row>
    <row r="146" spans="1:3" ht="24.75" thickBot="1">
      <c r="A146" s="42"/>
      <c r="B146" s="6" t="s">
        <v>29</v>
      </c>
      <c r="C146" s="6" t="s">
        <v>31</v>
      </c>
    </row>
    <row r="147" spans="1:3" ht="13.5" thickBot="1">
      <c r="A147" s="7" t="s">
        <v>32</v>
      </c>
      <c r="B147" s="8">
        <v>21343053</v>
      </c>
      <c r="C147" s="8">
        <v>21221141</v>
      </c>
    </row>
    <row r="148" spans="1:3" ht="13.5" thickBot="1">
      <c r="A148" s="9" t="s">
        <v>33</v>
      </c>
      <c r="B148" s="10">
        <v>12201339</v>
      </c>
      <c r="C148" s="10">
        <v>11838697</v>
      </c>
    </row>
    <row r="149" spans="1:3" ht="13.5" thickBot="1">
      <c r="A149" s="9" t="s">
        <v>196</v>
      </c>
      <c r="B149" s="10">
        <v>9141714</v>
      </c>
      <c r="C149" s="10">
        <v>9382444</v>
      </c>
    </row>
    <row r="150" spans="1:3" ht="13.5" thickBot="1">
      <c r="A150" s="7" t="s">
        <v>50</v>
      </c>
      <c r="B150" s="8">
        <v>237517</v>
      </c>
      <c r="C150" s="8">
        <v>2221274</v>
      </c>
    </row>
    <row r="151" spans="1:3" ht="13.5" thickBot="1">
      <c r="A151" s="9" t="s">
        <v>33</v>
      </c>
      <c r="B151" s="10">
        <v>237517</v>
      </c>
      <c r="C151" s="10">
        <v>2221274</v>
      </c>
    </row>
    <row r="152" spans="1:3" ht="13.5" thickBot="1">
      <c r="A152" s="7" t="s">
        <v>34</v>
      </c>
      <c r="B152" s="8">
        <v>21580570</v>
      </c>
      <c r="C152" s="8">
        <v>23442415</v>
      </c>
    </row>
    <row r="154" ht="12.75">
      <c r="A154" s="2" t="s">
        <v>485</v>
      </c>
    </row>
    <row r="155" ht="24">
      <c r="A155" s="2" t="s">
        <v>504</v>
      </c>
    </row>
    <row r="156" ht="12.75">
      <c r="A156" s="3" t="s">
        <v>515</v>
      </c>
    </row>
    <row r="157" ht="60.75" thickBot="1">
      <c r="A157" s="4" t="s">
        <v>516</v>
      </c>
    </row>
    <row r="158" spans="1:3" ht="12.75">
      <c r="A158" s="41" t="s">
        <v>27</v>
      </c>
      <c r="B158" s="5" t="s">
        <v>28</v>
      </c>
      <c r="C158" s="5" t="s">
        <v>30</v>
      </c>
    </row>
    <row r="159" spans="1:3" ht="24.75" thickBot="1">
      <c r="A159" s="42"/>
      <c r="B159" s="6" t="s">
        <v>29</v>
      </c>
      <c r="C159" s="6" t="s">
        <v>31</v>
      </c>
    </row>
    <row r="160" spans="1:3" ht="13.5" thickBot="1">
      <c r="A160" s="7" t="s">
        <v>32</v>
      </c>
      <c r="B160" s="8">
        <v>18793857</v>
      </c>
      <c r="C160" s="8">
        <v>17675259</v>
      </c>
    </row>
    <row r="161" spans="1:3" ht="13.5" thickBot="1">
      <c r="A161" s="9" t="s">
        <v>33</v>
      </c>
      <c r="B161" s="10">
        <v>3716068</v>
      </c>
      <c r="C161" s="10">
        <v>2900010</v>
      </c>
    </row>
    <row r="162" spans="1:3" ht="13.5" thickBot="1">
      <c r="A162" s="9" t="s">
        <v>196</v>
      </c>
      <c r="B162" s="10">
        <v>15077789</v>
      </c>
      <c r="C162" s="10">
        <v>14775250</v>
      </c>
    </row>
    <row r="163" spans="1:3" ht="13.5" thickBot="1">
      <c r="A163" s="7" t="s">
        <v>398</v>
      </c>
      <c r="B163" s="8">
        <v>0</v>
      </c>
      <c r="C163" s="8">
        <v>206000</v>
      </c>
    </row>
    <row r="164" spans="1:3" ht="13.5" thickBot="1">
      <c r="A164" s="9" t="s">
        <v>33</v>
      </c>
      <c r="B164" s="10">
        <v>0</v>
      </c>
      <c r="C164" s="10">
        <v>206000</v>
      </c>
    </row>
    <row r="165" spans="1:3" ht="13.5" thickBot="1">
      <c r="A165" s="7" t="s">
        <v>34</v>
      </c>
      <c r="B165" s="8">
        <v>18793857</v>
      </c>
      <c r="C165" s="8">
        <v>17881259</v>
      </c>
    </row>
    <row r="167" ht="12.75">
      <c r="A167" s="2" t="s">
        <v>485</v>
      </c>
    </row>
    <row r="168" ht="24">
      <c r="A168" s="2" t="s">
        <v>504</v>
      </c>
    </row>
    <row r="169" ht="12.75">
      <c r="A169" s="3" t="s">
        <v>517</v>
      </c>
    </row>
    <row r="170" ht="72.75" thickBot="1">
      <c r="A170" s="4" t="s">
        <v>518</v>
      </c>
    </row>
    <row r="171" spans="1:3" ht="12.75">
      <c r="A171" s="41" t="s">
        <v>27</v>
      </c>
      <c r="B171" s="5" t="s">
        <v>28</v>
      </c>
      <c r="C171" s="5" t="s">
        <v>30</v>
      </c>
    </row>
    <row r="172" spans="1:3" ht="24.75" thickBot="1">
      <c r="A172" s="42"/>
      <c r="B172" s="6" t="s">
        <v>29</v>
      </c>
      <c r="C172" s="6" t="s">
        <v>31</v>
      </c>
    </row>
    <row r="173" spans="1:3" ht="13.5" thickBot="1">
      <c r="A173" s="7" t="s">
        <v>81</v>
      </c>
      <c r="B173" s="8">
        <v>3150000</v>
      </c>
      <c r="C173" s="8">
        <v>3150000</v>
      </c>
    </row>
    <row r="174" spans="1:3" ht="13.5" thickBot="1">
      <c r="A174" s="9" t="s">
        <v>33</v>
      </c>
      <c r="B174" s="10">
        <v>3150000</v>
      </c>
      <c r="C174" s="10">
        <v>3150000</v>
      </c>
    </row>
    <row r="175" spans="1:3" ht="13.5" thickBot="1">
      <c r="A175" s="7" t="s">
        <v>501</v>
      </c>
      <c r="B175" s="8">
        <v>5859012</v>
      </c>
      <c r="C175" s="8">
        <v>5936800</v>
      </c>
    </row>
    <row r="176" spans="1:3" ht="13.5" thickBot="1">
      <c r="A176" s="9" t="s">
        <v>33</v>
      </c>
      <c r="B176" s="10">
        <v>2024396</v>
      </c>
      <c r="C176" s="10">
        <v>2039965</v>
      </c>
    </row>
    <row r="177" spans="1:3" ht="13.5" thickBot="1">
      <c r="A177" s="9" t="s">
        <v>41</v>
      </c>
      <c r="B177" s="10">
        <v>3834616</v>
      </c>
      <c r="C177" s="10">
        <v>3896835</v>
      </c>
    </row>
    <row r="178" spans="1:3" ht="13.5" thickBot="1">
      <c r="A178" s="7" t="s">
        <v>32</v>
      </c>
      <c r="B178" s="8">
        <v>4278006</v>
      </c>
      <c r="C178" s="8">
        <v>4466829</v>
      </c>
    </row>
    <row r="179" spans="1:3" ht="13.5" thickBot="1">
      <c r="A179" s="9" t="s">
        <v>33</v>
      </c>
      <c r="B179" s="10">
        <v>2653081</v>
      </c>
      <c r="C179" s="10">
        <v>2808128</v>
      </c>
    </row>
    <row r="180" spans="1:3" ht="13.5" thickBot="1">
      <c r="A180" s="9" t="s">
        <v>196</v>
      </c>
      <c r="B180" s="10">
        <v>1624925</v>
      </c>
      <c r="C180" s="10">
        <v>1658701</v>
      </c>
    </row>
    <row r="181" spans="1:3" ht="13.5" thickBot="1">
      <c r="A181" s="7" t="s">
        <v>48</v>
      </c>
      <c r="B181" s="8">
        <v>2848317</v>
      </c>
      <c r="C181" s="8">
        <v>3479384</v>
      </c>
    </row>
    <row r="182" spans="1:3" ht="13.5" thickBot="1">
      <c r="A182" s="9" t="s">
        <v>49</v>
      </c>
      <c r="B182" s="10">
        <v>2848317</v>
      </c>
      <c r="C182" s="10">
        <v>3479384</v>
      </c>
    </row>
    <row r="183" spans="1:3" ht="13.5" thickBot="1">
      <c r="A183" s="7" t="s">
        <v>50</v>
      </c>
      <c r="B183" s="8">
        <v>0</v>
      </c>
      <c r="C183" s="8">
        <v>1901154</v>
      </c>
    </row>
    <row r="184" spans="1:3" ht="13.5" thickBot="1">
      <c r="A184" s="9" t="s">
        <v>196</v>
      </c>
      <c r="B184" s="10">
        <v>0</v>
      </c>
      <c r="C184" s="10">
        <v>1901154</v>
      </c>
    </row>
    <row r="185" spans="1:3" ht="13.5" thickBot="1">
      <c r="A185" s="7" t="s">
        <v>34</v>
      </c>
      <c r="B185" s="8">
        <v>16135336</v>
      </c>
      <c r="C185" s="8">
        <v>18934167</v>
      </c>
    </row>
    <row r="187" ht="12.75">
      <c r="A187" s="2" t="s">
        <v>485</v>
      </c>
    </row>
    <row r="188" ht="24">
      <c r="A188" s="2" t="s">
        <v>504</v>
      </c>
    </row>
    <row r="189" ht="12.75">
      <c r="A189" s="3" t="s">
        <v>519</v>
      </c>
    </row>
    <row r="190" ht="48.75" thickBot="1">
      <c r="A190" s="4" t="s">
        <v>520</v>
      </c>
    </row>
    <row r="191" spans="1:3" ht="12.75">
      <c r="A191" s="41" t="s">
        <v>27</v>
      </c>
      <c r="B191" s="5" t="s">
        <v>28</v>
      </c>
      <c r="C191" s="5" t="s">
        <v>30</v>
      </c>
    </row>
    <row r="192" spans="1:3" ht="24.75" thickBot="1">
      <c r="A192" s="42"/>
      <c r="B192" s="6" t="s">
        <v>29</v>
      </c>
      <c r="C192" s="6" t="s">
        <v>31</v>
      </c>
    </row>
    <row r="193" spans="1:3" ht="13.5" thickBot="1">
      <c r="A193" s="7" t="s">
        <v>32</v>
      </c>
      <c r="B193" s="8">
        <v>23527829</v>
      </c>
      <c r="C193" s="8">
        <v>23703465</v>
      </c>
    </row>
    <row r="194" spans="1:3" ht="13.5" thickBot="1">
      <c r="A194" s="9" t="s">
        <v>33</v>
      </c>
      <c r="B194" s="10">
        <v>3856120</v>
      </c>
      <c r="C194" s="10">
        <v>4023875</v>
      </c>
    </row>
    <row r="195" spans="1:3" ht="13.5" thickBot="1">
      <c r="A195" s="9" t="s">
        <v>41</v>
      </c>
      <c r="B195" s="10">
        <v>19671709</v>
      </c>
      <c r="C195" s="10">
        <v>19679590</v>
      </c>
    </row>
    <row r="196" spans="1:3" ht="13.5" thickBot="1">
      <c r="A196" s="7" t="s">
        <v>34</v>
      </c>
      <c r="B196" s="8">
        <v>23527829</v>
      </c>
      <c r="C196" s="8">
        <v>23703465</v>
      </c>
    </row>
    <row r="198" ht="12.75">
      <c r="A198" s="2" t="s">
        <v>485</v>
      </c>
    </row>
    <row r="199" ht="24">
      <c r="A199" s="2" t="s">
        <v>504</v>
      </c>
    </row>
    <row r="200" ht="12.75">
      <c r="A200" s="3" t="s">
        <v>521</v>
      </c>
    </row>
    <row r="201" ht="48.75" thickBot="1">
      <c r="A201" s="4" t="s">
        <v>522</v>
      </c>
    </row>
    <row r="202" spans="1:3" ht="12.75">
      <c r="A202" s="41" t="s">
        <v>27</v>
      </c>
      <c r="B202" s="5" t="s">
        <v>28</v>
      </c>
      <c r="C202" s="5" t="s">
        <v>30</v>
      </c>
    </row>
    <row r="203" spans="1:3" ht="24.75" thickBot="1">
      <c r="A203" s="42"/>
      <c r="B203" s="6" t="s">
        <v>29</v>
      </c>
      <c r="C203" s="6" t="s">
        <v>31</v>
      </c>
    </row>
    <row r="204" spans="1:3" ht="13.5" thickBot="1">
      <c r="A204" s="7" t="s">
        <v>32</v>
      </c>
      <c r="B204" s="8">
        <v>18252764</v>
      </c>
      <c r="C204" s="8">
        <v>16822675</v>
      </c>
    </row>
    <row r="205" spans="1:3" ht="13.5" thickBot="1">
      <c r="A205" s="9" t="s">
        <v>33</v>
      </c>
      <c r="B205" s="10">
        <v>5722830</v>
      </c>
      <c r="C205" s="10">
        <v>4259707</v>
      </c>
    </row>
    <row r="206" spans="1:3" ht="13.5" thickBot="1">
      <c r="A206" s="9" t="s">
        <v>196</v>
      </c>
      <c r="B206" s="10">
        <v>12529934</v>
      </c>
      <c r="C206" s="10">
        <v>12562968</v>
      </c>
    </row>
    <row r="207" spans="1:3" ht="13.5" thickBot="1">
      <c r="A207" s="7" t="s">
        <v>34</v>
      </c>
      <c r="B207" s="8">
        <v>18252764</v>
      </c>
      <c r="C207" s="8">
        <v>16822675</v>
      </c>
    </row>
    <row r="209" ht="12.75">
      <c r="A209" s="2" t="s">
        <v>485</v>
      </c>
    </row>
    <row r="210" ht="24">
      <c r="A210" s="2" t="s">
        <v>504</v>
      </c>
    </row>
    <row r="211" ht="12.75">
      <c r="A211" s="3" t="s">
        <v>523</v>
      </c>
    </row>
    <row r="212" ht="48.75" thickBot="1">
      <c r="A212" s="4" t="s">
        <v>524</v>
      </c>
    </row>
    <row r="213" spans="1:3" ht="12.75">
      <c r="A213" s="41" t="s">
        <v>27</v>
      </c>
      <c r="B213" s="5" t="s">
        <v>28</v>
      </c>
      <c r="C213" s="5" t="s">
        <v>30</v>
      </c>
    </row>
    <row r="214" spans="1:3" ht="24.75" thickBot="1">
      <c r="A214" s="42"/>
      <c r="B214" s="6" t="s">
        <v>29</v>
      </c>
      <c r="C214" s="6" t="s">
        <v>31</v>
      </c>
    </row>
    <row r="215" spans="1:3" ht="13.5" thickBot="1">
      <c r="A215" s="7" t="s">
        <v>56</v>
      </c>
      <c r="B215" s="8">
        <v>900868</v>
      </c>
      <c r="C215" s="8">
        <v>1000000</v>
      </c>
    </row>
    <row r="216" spans="1:3" ht="13.5" thickBot="1">
      <c r="A216" s="9" t="s">
        <v>33</v>
      </c>
      <c r="B216" s="10">
        <v>900868</v>
      </c>
      <c r="C216" s="10">
        <v>1000000</v>
      </c>
    </row>
    <row r="217" spans="1:3" ht="13.5" thickBot="1">
      <c r="A217" s="7" t="s">
        <v>42</v>
      </c>
      <c r="B217" s="8">
        <v>0</v>
      </c>
      <c r="C217" s="8">
        <v>2530906</v>
      </c>
    </row>
    <row r="218" spans="1:3" ht="13.5" thickBot="1">
      <c r="A218" s="9" t="s">
        <v>41</v>
      </c>
      <c r="B218" s="10">
        <v>0</v>
      </c>
      <c r="C218" s="10">
        <v>2530906</v>
      </c>
    </row>
    <row r="219" spans="1:3" ht="13.5" thickBot="1">
      <c r="A219" s="7" t="s">
        <v>34</v>
      </c>
      <c r="B219" s="8">
        <v>900868</v>
      </c>
      <c r="C219" s="8">
        <v>3530906</v>
      </c>
    </row>
    <row r="221" ht="12.75">
      <c r="A221" s="2" t="s">
        <v>485</v>
      </c>
    </row>
    <row r="222" ht="24">
      <c r="A222" s="2" t="s">
        <v>504</v>
      </c>
    </row>
    <row r="223" ht="12.75">
      <c r="A223" s="3" t="s">
        <v>525</v>
      </c>
    </row>
    <row r="224" ht="60.75" thickBot="1">
      <c r="A224" s="4" t="s">
        <v>526</v>
      </c>
    </row>
    <row r="225" spans="1:3" ht="12.75">
      <c r="A225" s="41" t="s">
        <v>27</v>
      </c>
      <c r="B225" s="5" t="s">
        <v>28</v>
      </c>
      <c r="C225" s="5" t="s">
        <v>30</v>
      </c>
    </row>
    <row r="226" spans="1:3" ht="24.75" thickBot="1">
      <c r="A226" s="42"/>
      <c r="B226" s="6" t="s">
        <v>29</v>
      </c>
      <c r="C226" s="6" t="s">
        <v>31</v>
      </c>
    </row>
    <row r="227" spans="1:3" ht="13.5" thickBot="1">
      <c r="A227" s="7" t="s">
        <v>32</v>
      </c>
      <c r="B227" s="8">
        <v>70338531</v>
      </c>
      <c r="C227" s="8">
        <v>72021601</v>
      </c>
    </row>
    <row r="228" spans="1:3" ht="13.5" thickBot="1">
      <c r="A228" s="9" t="s">
        <v>33</v>
      </c>
      <c r="B228" s="10">
        <v>61536848</v>
      </c>
      <c r="C228" s="10">
        <v>63304603</v>
      </c>
    </row>
    <row r="229" spans="1:3" ht="13.5" thickBot="1">
      <c r="A229" s="9" t="s">
        <v>196</v>
      </c>
      <c r="B229" s="10">
        <v>8801683</v>
      </c>
      <c r="C229" s="10">
        <v>8716998</v>
      </c>
    </row>
    <row r="230" spans="1:3" ht="13.5" thickBot="1">
      <c r="A230" s="7" t="s">
        <v>34</v>
      </c>
      <c r="B230" s="8">
        <v>70338531</v>
      </c>
      <c r="C230" s="8">
        <v>72021601</v>
      </c>
    </row>
    <row r="232" ht="12.75">
      <c r="A232" s="2" t="s">
        <v>485</v>
      </c>
    </row>
    <row r="233" ht="24">
      <c r="A233" s="2" t="s">
        <v>504</v>
      </c>
    </row>
    <row r="234" ht="12.75">
      <c r="A234" s="3" t="s">
        <v>527</v>
      </c>
    </row>
    <row r="235" ht="60.75" thickBot="1">
      <c r="A235" s="4" t="s">
        <v>528</v>
      </c>
    </row>
    <row r="236" spans="1:3" ht="12.75">
      <c r="A236" s="41" t="s">
        <v>27</v>
      </c>
      <c r="B236" s="5" t="s">
        <v>28</v>
      </c>
      <c r="C236" s="5" t="s">
        <v>30</v>
      </c>
    </row>
    <row r="237" spans="1:3" ht="24.75" thickBot="1">
      <c r="A237" s="42"/>
      <c r="B237" s="6" t="s">
        <v>29</v>
      </c>
      <c r="C237" s="6" t="s">
        <v>31</v>
      </c>
    </row>
    <row r="238" spans="1:3" ht="13.5" thickBot="1">
      <c r="A238" s="7" t="s">
        <v>32</v>
      </c>
      <c r="B238" s="8">
        <v>5195161</v>
      </c>
      <c r="C238" s="8">
        <v>4307554</v>
      </c>
    </row>
    <row r="239" spans="1:3" ht="13.5" thickBot="1">
      <c r="A239" s="9" t="s">
        <v>33</v>
      </c>
      <c r="B239" s="10">
        <v>5195161</v>
      </c>
      <c r="C239" s="10">
        <v>4307554</v>
      </c>
    </row>
    <row r="240" spans="1:3" ht="13.5" thickBot="1">
      <c r="A240" s="7" t="s">
        <v>42</v>
      </c>
      <c r="B240" s="8">
        <v>125000</v>
      </c>
      <c r="C240" s="8">
        <v>3500000</v>
      </c>
    </row>
    <row r="241" spans="1:3" ht="13.5" thickBot="1">
      <c r="A241" s="9" t="s">
        <v>33</v>
      </c>
      <c r="B241" s="10">
        <v>125000</v>
      </c>
      <c r="C241" s="10">
        <v>3500000</v>
      </c>
    </row>
    <row r="242" spans="1:3" ht="13.5" thickBot="1">
      <c r="A242" s="7" t="s">
        <v>50</v>
      </c>
      <c r="B242" s="8">
        <v>8800000</v>
      </c>
      <c r="C242" s="8">
        <v>9533708</v>
      </c>
    </row>
    <row r="243" spans="1:3" ht="13.5" thickBot="1">
      <c r="A243" s="9" t="s">
        <v>33</v>
      </c>
      <c r="B243" s="10">
        <v>8800000</v>
      </c>
      <c r="C243" s="10">
        <v>9533708</v>
      </c>
    </row>
    <row r="244" spans="1:3" ht="13.5" thickBot="1">
      <c r="A244" s="7" t="s">
        <v>34</v>
      </c>
      <c r="B244" s="8">
        <v>14120161</v>
      </c>
      <c r="C244" s="8">
        <v>17341262</v>
      </c>
    </row>
    <row r="246" ht="12.75">
      <c r="A246" s="2" t="s">
        <v>485</v>
      </c>
    </row>
    <row r="247" ht="24">
      <c r="A247" s="2" t="s">
        <v>504</v>
      </c>
    </row>
    <row r="248" ht="12.75">
      <c r="A248" s="3" t="s">
        <v>529</v>
      </c>
    </row>
    <row r="249" ht="48.75" thickBot="1">
      <c r="A249" s="4" t="s">
        <v>530</v>
      </c>
    </row>
    <row r="250" spans="1:3" ht="12.75">
      <c r="A250" s="41" t="s">
        <v>27</v>
      </c>
      <c r="B250" s="5" t="s">
        <v>28</v>
      </c>
      <c r="C250" s="5" t="s">
        <v>30</v>
      </c>
    </row>
    <row r="251" spans="1:3" ht="24.75" thickBot="1">
      <c r="A251" s="42"/>
      <c r="B251" s="6" t="s">
        <v>29</v>
      </c>
      <c r="C251" s="6" t="s">
        <v>31</v>
      </c>
    </row>
    <row r="252" spans="1:3" ht="13.5" thickBot="1">
      <c r="A252" s="7" t="s">
        <v>32</v>
      </c>
      <c r="B252" s="8">
        <v>12587537</v>
      </c>
      <c r="C252" s="8">
        <v>12734981</v>
      </c>
    </row>
    <row r="253" spans="1:3" ht="13.5" thickBot="1">
      <c r="A253" s="9" t="s">
        <v>33</v>
      </c>
      <c r="B253" s="10">
        <v>9017437</v>
      </c>
      <c r="C253" s="10">
        <v>9245324</v>
      </c>
    </row>
    <row r="254" spans="1:3" ht="13.5" thickBot="1">
      <c r="A254" s="9" t="s">
        <v>196</v>
      </c>
      <c r="B254" s="10">
        <v>3570100</v>
      </c>
      <c r="C254" s="10">
        <v>3489657</v>
      </c>
    </row>
    <row r="255" spans="1:3" ht="13.5" thickBot="1">
      <c r="A255" s="7" t="s">
        <v>34</v>
      </c>
      <c r="B255" s="8">
        <v>12587537</v>
      </c>
      <c r="C255" s="8">
        <v>12734981</v>
      </c>
    </row>
    <row r="257" ht="12.75">
      <c r="A257" s="2" t="s">
        <v>485</v>
      </c>
    </row>
    <row r="258" ht="24">
      <c r="A258" s="2" t="s">
        <v>504</v>
      </c>
    </row>
    <row r="259" ht="24">
      <c r="A259" s="3" t="s">
        <v>531</v>
      </c>
    </row>
    <row r="260" ht="60.75" thickBot="1">
      <c r="A260" s="4" t="s">
        <v>532</v>
      </c>
    </row>
    <row r="261" spans="1:3" ht="12.75">
      <c r="A261" s="41" t="s">
        <v>27</v>
      </c>
      <c r="B261" s="5" t="s">
        <v>28</v>
      </c>
      <c r="C261" s="5" t="s">
        <v>30</v>
      </c>
    </row>
    <row r="262" spans="1:3" ht="24.75" thickBot="1">
      <c r="A262" s="42"/>
      <c r="B262" s="6" t="s">
        <v>29</v>
      </c>
      <c r="C262" s="6" t="s">
        <v>31</v>
      </c>
    </row>
    <row r="263" spans="1:3" ht="13.5" thickBot="1">
      <c r="A263" s="7" t="s">
        <v>32</v>
      </c>
      <c r="B263" s="8">
        <v>12406623</v>
      </c>
      <c r="C263" s="8">
        <v>12406623</v>
      </c>
    </row>
    <row r="264" spans="1:3" ht="13.5" thickBot="1">
      <c r="A264" s="9" t="s">
        <v>33</v>
      </c>
      <c r="B264" s="10">
        <v>4378477</v>
      </c>
      <c r="C264" s="10">
        <v>4378477</v>
      </c>
    </row>
    <row r="265" spans="1:3" ht="13.5" thickBot="1">
      <c r="A265" s="9" t="s">
        <v>196</v>
      </c>
      <c r="B265" s="10">
        <v>8028146</v>
      </c>
      <c r="C265" s="10">
        <v>8028146</v>
      </c>
    </row>
    <row r="266" spans="1:3" ht="13.5" thickBot="1">
      <c r="A266" s="7" t="s">
        <v>533</v>
      </c>
      <c r="B266" s="8">
        <v>747395</v>
      </c>
      <c r="C266" s="8">
        <v>740855</v>
      </c>
    </row>
    <row r="267" spans="1:3" ht="13.5" thickBot="1">
      <c r="A267" s="9" t="s">
        <v>196</v>
      </c>
      <c r="B267" s="10">
        <v>747395</v>
      </c>
      <c r="C267" s="10">
        <v>740855</v>
      </c>
    </row>
    <row r="268" spans="1:3" ht="13.5" thickBot="1">
      <c r="A268" s="7" t="s">
        <v>34</v>
      </c>
      <c r="B268" s="8">
        <v>13154018</v>
      </c>
      <c r="C268" s="8">
        <v>13147478</v>
      </c>
    </row>
    <row r="270" ht="12.75">
      <c r="A270" s="2" t="s">
        <v>485</v>
      </c>
    </row>
    <row r="271" ht="24">
      <c r="A271" s="2" t="s">
        <v>504</v>
      </c>
    </row>
    <row r="272" ht="12.75">
      <c r="A272" s="3" t="s">
        <v>534</v>
      </c>
    </row>
    <row r="273" ht="48.75" thickBot="1">
      <c r="A273" s="4" t="s">
        <v>535</v>
      </c>
    </row>
    <row r="274" spans="1:3" ht="12.75">
      <c r="A274" s="41" t="s">
        <v>27</v>
      </c>
      <c r="B274" s="5" t="s">
        <v>28</v>
      </c>
      <c r="C274" s="5" t="s">
        <v>30</v>
      </c>
    </row>
    <row r="275" spans="1:3" ht="24.75" thickBot="1">
      <c r="A275" s="42"/>
      <c r="B275" s="6" t="s">
        <v>29</v>
      </c>
      <c r="C275" s="6" t="s">
        <v>31</v>
      </c>
    </row>
    <row r="276" spans="1:3" ht="13.5" thickBot="1">
      <c r="A276" s="7" t="s">
        <v>32</v>
      </c>
      <c r="B276" s="8">
        <v>3863305</v>
      </c>
      <c r="C276" s="8">
        <v>3864876</v>
      </c>
    </row>
    <row r="277" spans="1:3" ht="13.5" thickBot="1">
      <c r="A277" s="9" t="s">
        <v>33</v>
      </c>
      <c r="B277" s="10">
        <v>3863305</v>
      </c>
      <c r="C277" s="10">
        <v>3864876</v>
      </c>
    </row>
    <row r="278" spans="1:3" ht="13.5" thickBot="1">
      <c r="A278" s="7" t="s">
        <v>34</v>
      </c>
      <c r="B278" s="8">
        <v>3863305</v>
      </c>
      <c r="C278" s="8">
        <v>3864876</v>
      </c>
    </row>
    <row r="280" ht="12.75">
      <c r="A280" s="2" t="s">
        <v>485</v>
      </c>
    </row>
    <row r="281" ht="24">
      <c r="A281" s="2" t="s">
        <v>504</v>
      </c>
    </row>
    <row r="282" ht="12.75">
      <c r="A282" s="3" t="s">
        <v>536</v>
      </c>
    </row>
    <row r="283" ht="60.75" thickBot="1">
      <c r="A283" s="4" t="s">
        <v>14</v>
      </c>
    </row>
    <row r="284" spans="1:3" ht="12.75">
      <c r="A284" s="41" t="s">
        <v>27</v>
      </c>
      <c r="B284" s="5" t="s">
        <v>28</v>
      </c>
      <c r="C284" s="5" t="s">
        <v>30</v>
      </c>
    </row>
    <row r="285" spans="1:3" ht="24.75" thickBot="1">
      <c r="A285" s="42"/>
      <c r="B285" s="6" t="s">
        <v>29</v>
      </c>
      <c r="C285" s="6" t="s">
        <v>31</v>
      </c>
    </row>
    <row r="286" spans="1:3" ht="13.5" thickBot="1">
      <c r="A286" s="7" t="s">
        <v>32</v>
      </c>
      <c r="B286" s="8">
        <v>3896710</v>
      </c>
      <c r="C286" s="8">
        <v>3765221</v>
      </c>
    </row>
    <row r="287" spans="1:3" ht="13.5" thickBot="1">
      <c r="A287" s="9" t="s">
        <v>33</v>
      </c>
      <c r="B287" s="10">
        <v>2532662</v>
      </c>
      <c r="C287" s="10">
        <v>2398398</v>
      </c>
    </row>
    <row r="288" spans="1:3" ht="13.5" thickBot="1">
      <c r="A288" s="9" t="s">
        <v>196</v>
      </c>
      <c r="B288" s="10">
        <v>1364048</v>
      </c>
      <c r="C288" s="10">
        <v>1366824</v>
      </c>
    </row>
    <row r="289" spans="1:3" ht="13.5" thickBot="1">
      <c r="A289" s="7" t="s">
        <v>34</v>
      </c>
      <c r="B289" s="8">
        <v>3896710</v>
      </c>
      <c r="C289" s="8">
        <v>3765221</v>
      </c>
    </row>
    <row r="291" ht="12.75">
      <c r="A291" s="2" t="s">
        <v>485</v>
      </c>
    </row>
    <row r="292" ht="12.75">
      <c r="A292" s="2" t="s">
        <v>15</v>
      </c>
    </row>
    <row r="293" ht="12.75">
      <c r="A293" s="3" t="s">
        <v>16</v>
      </c>
    </row>
    <row r="294" ht="60.75" thickBot="1">
      <c r="A294" s="4" t="s">
        <v>17</v>
      </c>
    </row>
    <row r="295" spans="1:3" ht="12.75">
      <c r="A295" s="41" t="s">
        <v>27</v>
      </c>
      <c r="B295" s="5" t="s">
        <v>28</v>
      </c>
      <c r="C295" s="5" t="s">
        <v>30</v>
      </c>
    </row>
    <row r="296" spans="1:3" ht="24.75" thickBot="1">
      <c r="A296" s="42"/>
      <c r="B296" s="6" t="s">
        <v>29</v>
      </c>
      <c r="C296" s="6" t="s">
        <v>31</v>
      </c>
    </row>
    <row r="297" spans="1:3" ht="13.5" thickBot="1">
      <c r="A297" s="7" t="s">
        <v>18</v>
      </c>
      <c r="B297" s="8">
        <v>337500</v>
      </c>
      <c r="C297" s="8">
        <v>341096</v>
      </c>
    </row>
    <row r="298" spans="1:3" ht="13.5" thickBot="1">
      <c r="A298" s="9" t="s">
        <v>33</v>
      </c>
      <c r="B298" s="10">
        <v>337500</v>
      </c>
      <c r="C298" s="10">
        <v>341096</v>
      </c>
    </row>
    <row r="299" spans="1:3" ht="13.5" thickBot="1">
      <c r="A299" s="7" t="s">
        <v>34</v>
      </c>
      <c r="B299" s="8">
        <v>337500</v>
      </c>
      <c r="C299" s="8">
        <v>341096</v>
      </c>
    </row>
    <row r="301" ht="12.75">
      <c r="A301" s="2" t="s">
        <v>485</v>
      </c>
    </row>
    <row r="302" ht="12.75">
      <c r="A302" s="2" t="s">
        <v>15</v>
      </c>
    </row>
    <row r="303" ht="12.75">
      <c r="A303" s="3" t="s">
        <v>19</v>
      </c>
    </row>
    <row r="304" ht="36.75" thickBot="1">
      <c r="A304" s="4" t="s">
        <v>20</v>
      </c>
    </row>
    <row r="305" spans="1:3" ht="12.75">
      <c r="A305" s="41" t="s">
        <v>27</v>
      </c>
      <c r="B305" s="5" t="s">
        <v>28</v>
      </c>
      <c r="C305" s="5" t="s">
        <v>30</v>
      </c>
    </row>
    <row r="306" spans="1:3" ht="24.75" thickBot="1">
      <c r="A306" s="42"/>
      <c r="B306" s="6" t="s">
        <v>29</v>
      </c>
      <c r="C306" s="6" t="s">
        <v>31</v>
      </c>
    </row>
    <row r="307" spans="1:3" ht="13.5" thickBot="1">
      <c r="A307" s="7" t="s">
        <v>302</v>
      </c>
      <c r="B307" s="8">
        <v>22956829</v>
      </c>
      <c r="C307" s="8">
        <v>22648622</v>
      </c>
    </row>
    <row r="308" spans="1:3" ht="13.5" thickBot="1">
      <c r="A308" s="9" t="s">
        <v>33</v>
      </c>
      <c r="B308" s="10">
        <v>22956829</v>
      </c>
      <c r="C308" s="10">
        <v>22648622</v>
      </c>
    </row>
    <row r="309" spans="1:3" ht="13.5" thickBot="1">
      <c r="A309" s="7" t="s">
        <v>34</v>
      </c>
      <c r="B309" s="8">
        <v>22956829</v>
      </c>
      <c r="C309" s="8">
        <v>22648622</v>
      </c>
    </row>
    <row r="311" ht="12.75">
      <c r="A311" s="2" t="s">
        <v>485</v>
      </c>
    </row>
    <row r="312" ht="12.75">
      <c r="A312" s="2" t="s">
        <v>15</v>
      </c>
    </row>
    <row r="313" ht="12.75">
      <c r="A313" s="3" t="s">
        <v>21</v>
      </c>
    </row>
    <row r="314" ht="84.75" thickBot="1">
      <c r="A314" s="4" t="s">
        <v>556</v>
      </c>
    </row>
    <row r="315" spans="1:3" ht="12.75">
      <c r="A315" s="41" t="s">
        <v>27</v>
      </c>
      <c r="B315" s="5" t="s">
        <v>28</v>
      </c>
      <c r="C315" s="5" t="s">
        <v>30</v>
      </c>
    </row>
    <row r="316" spans="1:3" ht="24.75" thickBot="1">
      <c r="A316" s="42"/>
      <c r="B316" s="6" t="s">
        <v>29</v>
      </c>
      <c r="C316" s="6" t="s">
        <v>31</v>
      </c>
    </row>
    <row r="317" spans="1:3" ht="13.5" thickBot="1">
      <c r="A317" s="7" t="s">
        <v>557</v>
      </c>
      <c r="B317" s="8">
        <v>1635128</v>
      </c>
      <c r="C317" s="8">
        <v>1688540</v>
      </c>
    </row>
    <row r="318" spans="1:3" ht="13.5" thickBot="1">
      <c r="A318" s="9" t="s">
        <v>33</v>
      </c>
      <c r="B318" s="10">
        <v>1635128</v>
      </c>
      <c r="C318" s="10">
        <v>1688540</v>
      </c>
    </row>
    <row r="319" spans="1:3" ht="13.5" thickBot="1">
      <c r="A319" s="7" t="s">
        <v>34</v>
      </c>
      <c r="B319" s="8">
        <v>1635128</v>
      </c>
      <c r="C319" s="8">
        <v>1688540</v>
      </c>
    </row>
    <row r="321" ht="12.75">
      <c r="A321" s="2" t="s">
        <v>485</v>
      </c>
    </row>
    <row r="322" ht="12.75">
      <c r="A322" s="2" t="s">
        <v>15</v>
      </c>
    </row>
    <row r="323" ht="12.75">
      <c r="A323" s="3" t="s">
        <v>558</v>
      </c>
    </row>
    <row r="324" ht="60.75" thickBot="1">
      <c r="A324" s="4" t="s">
        <v>559</v>
      </c>
    </row>
    <row r="325" spans="1:3" ht="12.75">
      <c r="A325" s="41" t="s">
        <v>27</v>
      </c>
      <c r="B325" s="5" t="s">
        <v>28</v>
      </c>
      <c r="C325" s="5" t="s">
        <v>30</v>
      </c>
    </row>
    <row r="326" spans="1:3" ht="24.75" thickBot="1">
      <c r="A326" s="42"/>
      <c r="B326" s="6" t="s">
        <v>29</v>
      </c>
      <c r="C326" s="6" t="s">
        <v>31</v>
      </c>
    </row>
    <row r="327" spans="1:3" ht="13.5" thickBot="1">
      <c r="A327" s="7" t="s">
        <v>560</v>
      </c>
      <c r="B327" s="8">
        <v>4439952</v>
      </c>
      <c r="C327" s="8">
        <v>4446494</v>
      </c>
    </row>
    <row r="328" spans="1:3" ht="13.5" thickBot="1">
      <c r="A328" s="9" t="s">
        <v>33</v>
      </c>
      <c r="B328" s="10">
        <v>4439952</v>
      </c>
      <c r="C328" s="10">
        <v>4446494</v>
      </c>
    </row>
    <row r="329" spans="1:3" ht="13.5" thickBot="1">
      <c r="A329" s="7" t="s">
        <v>34</v>
      </c>
      <c r="B329" s="8">
        <v>4439952</v>
      </c>
      <c r="C329" s="8">
        <v>4446494</v>
      </c>
    </row>
    <row r="331" ht="12.75">
      <c r="A331" s="2" t="s">
        <v>485</v>
      </c>
    </row>
    <row r="332" ht="12.75">
      <c r="A332" s="2" t="s">
        <v>15</v>
      </c>
    </row>
    <row r="333" ht="12.75">
      <c r="A333" s="3" t="s">
        <v>561</v>
      </c>
    </row>
    <row r="334" ht="60.75" thickBot="1">
      <c r="A334" s="4" t="s">
        <v>562</v>
      </c>
    </row>
    <row r="335" spans="1:3" ht="12.75">
      <c r="A335" s="41" t="s">
        <v>27</v>
      </c>
      <c r="B335" s="5" t="s">
        <v>28</v>
      </c>
      <c r="C335" s="5" t="s">
        <v>30</v>
      </c>
    </row>
    <row r="336" spans="1:3" ht="24.75" thickBot="1">
      <c r="A336" s="42"/>
      <c r="B336" s="6" t="s">
        <v>29</v>
      </c>
      <c r="C336" s="6" t="s">
        <v>31</v>
      </c>
    </row>
    <row r="337" spans="1:3" ht="13.5" thickBot="1">
      <c r="A337" s="7" t="s">
        <v>501</v>
      </c>
      <c r="B337" s="8">
        <v>32634127</v>
      </c>
      <c r="C337" s="8">
        <v>33063478</v>
      </c>
    </row>
    <row r="338" spans="1:3" ht="13.5" thickBot="1">
      <c r="A338" s="9" t="s">
        <v>33</v>
      </c>
      <c r="B338" s="10">
        <v>32634127</v>
      </c>
      <c r="C338" s="10">
        <v>33063478</v>
      </c>
    </row>
    <row r="339" spans="1:3" ht="13.5" thickBot="1">
      <c r="A339" s="7" t="s">
        <v>50</v>
      </c>
      <c r="B339" s="8">
        <v>62785</v>
      </c>
      <c r="C339" s="8">
        <v>62785</v>
      </c>
    </row>
    <row r="340" spans="1:3" ht="13.5" thickBot="1">
      <c r="A340" s="9" t="s">
        <v>196</v>
      </c>
      <c r="B340" s="10">
        <v>62785</v>
      </c>
      <c r="C340" s="10">
        <v>62785</v>
      </c>
    </row>
    <row r="341" spans="1:3" ht="13.5" thickBot="1">
      <c r="A341" s="7" t="s">
        <v>34</v>
      </c>
      <c r="B341" s="8">
        <v>32696912</v>
      </c>
      <c r="C341" s="8">
        <v>33126263</v>
      </c>
    </row>
    <row r="343" ht="12.75">
      <c r="A343" s="2" t="s">
        <v>485</v>
      </c>
    </row>
    <row r="344" ht="12.75">
      <c r="A344" s="2" t="s">
        <v>15</v>
      </c>
    </row>
    <row r="345" ht="12.75">
      <c r="A345" s="3" t="s">
        <v>563</v>
      </c>
    </row>
    <row r="346" ht="60.75" thickBot="1">
      <c r="A346" s="4" t="s">
        <v>564</v>
      </c>
    </row>
    <row r="347" spans="1:3" ht="12.75">
      <c r="A347" s="41" t="s">
        <v>27</v>
      </c>
      <c r="B347" s="5" t="s">
        <v>28</v>
      </c>
      <c r="C347" s="5" t="s">
        <v>30</v>
      </c>
    </row>
    <row r="348" spans="1:3" ht="24.75" thickBot="1">
      <c r="A348" s="42"/>
      <c r="B348" s="6" t="s">
        <v>29</v>
      </c>
      <c r="C348" s="6" t="s">
        <v>31</v>
      </c>
    </row>
    <row r="349" spans="1:3" ht="13.5" thickBot="1">
      <c r="A349" s="7" t="s">
        <v>32</v>
      </c>
      <c r="B349" s="8">
        <v>1500000</v>
      </c>
      <c r="C349" s="8">
        <v>1502796</v>
      </c>
    </row>
    <row r="350" spans="1:3" ht="13.5" thickBot="1">
      <c r="A350" s="9" t="s">
        <v>33</v>
      </c>
      <c r="B350" s="10">
        <v>1500000</v>
      </c>
      <c r="C350" s="10">
        <v>1502796</v>
      </c>
    </row>
    <row r="351" spans="1:3" ht="13.5" thickBot="1">
      <c r="A351" s="7" t="s">
        <v>34</v>
      </c>
      <c r="B351" s="8">
        <v>1500000</v>
      </c>
      <c r="C351" s="8">
        <v>1502796</v>
      </c>
    </row>
    <row r="353" ht="12.75">
      <c r="A353" s="2" t="s">
        <v>485</v>
      </c>
    </row>
    <row r="354" ht="12.75">
      <c r="A354" s="2" t="s">
        <v>15</v>
      </c>
    </row>
    <row r="355" ht="12.75">
      <c r="A355" s="3" t="s">
        <v>565</v>
      </c>
    </row>
    <row r="356" ht="36.75" thickBot="1">
      <c r="A356" s="4" t="s">
        <v>566</v>
      </c>
    </row>
    <row r="357" spans="1:3" ht="12.75">
      <c r="A357" s="41" t="s">
        <v>27</v>
      </c>
      <c r="B357" s="5" t="s">
        <v>28</v>
      </c>
      <c r="C357" s="5" t="s">
        <v>30</v>
      </c>
    </row>
    <row r="358" spans="1:3" ht="24.75" thickBot="1">
      <c r="A358" s="42"/>
      <c r="B358" s="6" t="s">
        <v>29</v>
      </c>
      <c r="C358" s="6" t="s">
        <v>31</v>
      </c>
    </row>
    <row r="359" spans="1:3" ht="13.5" thickBot="1">
      <c r="A359" s="7" t="s">
        <v>354</v>
      </c>
      <c r="B359" s="8">
        <v>24639624</v>
      </c>
      <c r="C359" s="8">
        <v>24765134</v>
      </c>
    </row>
    <row r="360" spans="1:3" ht="13.5" thickBot="1">
      <c r="A360" s="9" t="s">
        <v>33</v>
      </c>
      <c r="B360" s="10">
        <v>22458996</v>
      </c>
      <c r="C360" s="10">
        <v>22737700</v>
      </c>
    </row>
    <row r="361" spans="1:3" ht="13.5" thickBot="1">
      <c r="A361" s="9" t="s">
        <v>196</v>
      </c>
      <c r="B361" s="10">
        <v>2180628</v>
      </c>
      <c r="C361" s="10">
        <v>2027433</v>
      </c>
    </row>
    <row r="362" spans="1:3" ht="13.5" thickBot="1">
      <c r="A362" s="7" t="s">
        <v>32</v>
      </c>
      <c r="B362" s="8">
        <v>11286252</v>
      </c>
      <c r="C362" s="8">
        <v>11348735</v>
      </c>
    </row>
    <row r="363" spans="1:3" ht="13.5" thickBot="1">
      <c r="A363" s="9" t="s">
        <v>33</v>
      </c>
      <c r="B363" s="10">
        <v>10124485</v>
      </c>
      <c r="C363" s="10">
        <v>10374302</v>
      </c>
    </row>
    <row r="364" spans="1:3" ht="13.5" thickBot="1">
      <c r="A364" s="9" t="s">
        <v>196</v>
      </c>
      <c r="B364" s="10">
        <v>1161767</v>
      </c>
      <c r="C364" s="10">
        <v>974433</v>
      </c>
    </row>
    <row r="365" spans="1:3" ht="13.5" thickBot="1">
      <c r="A365" s="7" t="s">
        <v>338</v>
      </c>
      <c r="B365" s="8">
        <v>890621</v>
      </c>
      <c r="C365" s="8">
        <v>920839</v>
      </c>
    </row>
    <row r="366" spans="1:3" ht="13.5" thickBot="1">
      <c r="A366" s="9" t="s">
        <v>33</v>
      </c>
      <c r="B366" s="10">
        <v>890621</v>
      </c>
      <c r="C366" s="10">
        <v>920839</v>
      </c>
    </row>
    <row r="367" spans="1:3" ht="13.5" thickBot="1">
      <c r="A367" s="7" t="s">
        <v>567</v>
      </c>
      <c r="B367" s="8">
        <v>2412668</v>
      </c>
      <c r="C367" s="8">
        <v>2460921</v>
      </c>
    </row>
    <row r="368" spans="1:3" ht="13.5" thickBot="1">
      <c r="A368" s="9" t="s">
        <v>33</v>
      </c>
      <c r="B368" s="10">
        <v>2412668</v>
      </c>
      <c r="C368" s="10">
        <v>2460921</v>
      </c>
    </row>
    <row r="369" spans="1:3" ht="13.5" thickBot="1">
      <c r="A369" s="7" t="s">
        <v>124</v>
      </c>
      <c r="B369" s="8">
        <v>2188340</v>
      </c>
      <c r="C369" s="8">
        <v>2188340</v>
      </c>
    </row>
    <row r="370" spans="1:3" ht="13.5" thickBot="1">
      <c r="A370" s="9" t="s">
        <v>33</v>
      </c>
      <c r="B370" s="10">
        <v>2188340</v>
      </c>
      <c r="C370" s="10">
        <v>2188340</v>
      </c>
    </row>
    <row r="371" spans="1:3" ht="13.5" thickBot="1">
      <c r="A371" s="7" t="s">
        <v>533</v>
      </c>
      <c r="B371" s="8">
        <v>3124246</v>
      </c>
      <c r="C371" s="8">
        <v>3087047</v>
      </c>
    </row>
    <row r="372" spans="1:3" ht="13.5" thickBot="1">
      <c r="A372" s="9" t="s">
        <v>33</v>
      </c>
      <c r="B372" s="10">
        <v>86882</v>
      </c>
      <c r="C372" s="10">
        <v>86882</v>
      </c>
    </row>
    <row r="373" spans="1:3" ht="13.5" thickBot="1">
      <c r="A373" s="9" t="s">
        <v>196</v>
      </c>
      <c r="B373" s="10">
        <v>3037364</v>
      </c>
      <c r="C373" s="10">
        <v>3000165</v>
      </c>
    </row>
    <row r="374" spans="1:3" ht="13.5" thickBot="1">
      <c r="A374" s="7" t="s">
        <v>568</v>
      </c>
      <c r="B374" s="8">
        <v>668882</v>
      </c>
      <c r="C374" s="8">
        <v>678317</v>
      </c>
    </row>
    <row r="375" spans="1:3" ht="13.5" thickBot="1">
      <c r="A375" s="9" t="s">
        <v>33</v>
      </c>
      <c r="B375" s="10">
        <v>668882</v>
      </c>
      <c r="C375" s="10">
        <v>678317</v>
      </c>
    </row>
    <row r="376" spans="1:3" ht="13.5" thickBot="1">
      <c r="A376" s="7" t="s">
        <v>569</v>
      </c>
      <c r="B376" s="8">
        <v>958740</v>
      </c>
      <c r="C376" s="8">
        <v>977915</v>
      </c>
    </row>
    <row r="377" spans="1:3" ht="13.5" thickBot="1">
      <c r="A377" s="9" t="s">
        <v>33</v>
      </c>
      <c r="B377" s="10">
        <v>958740</v>
      </c>
      <c r="C377" s="10">
        <v>977915</v>
      </c>
    </row>
    <row r="378" spans="1:3" ht="13.5" thickBot="1">
      <c r="A378" s="7" t="s">
        <v>570</v>
      </c>
      <c r="B378" s="8">
        <v>1148877</v>
      </c>
      <c r="C378" s="8">
        <v>1153846</v>
      </c>
    </row>
    <row r="379" spans="1:3" ht="13.5" thickBot="1">
      <c r="A379" s="9" t="s">
        <v>33</v>
      </c>
      <c r="B379" s="10">
        <v>1148877</v>
      </c>
      <c r="C379" s="10">
        <v>1153846</v>
      </c>
    </row>
    <row r="380" spans="1:3" ht="13.5" thickBot="1">
      <c r="A380" s="7" t="s">
        <v>34</v>
      </c>
      <c r="B380" s="8">
        <v>47318250</v>
      </c>
      <c r="C380" s="8">
        <v>47581092</v>
      </c>
    </row>
    <row r="382" ht="12.75">
      <c r="A382" s="2" t="s">
        <v>485</v>
      </c>
    </row>
    <row r="383" ht="12.75">
      <c r="A383" s="2" t="s">
        <v>15</v>
      </c>
    </row>
    <row r="384" ht="12.75">
      <c r="A384" s="3" t="s">
        <v>571</v>
      </c>
    </row>
    <row r="385" ht="72.75" thickBot="1">
      <c r="A385" s="4" t="s">
        <v>572</v>
      </c>
    </row>
    <row r="386" spans="1:3" ht="12.75">
      <c r="A386" s="41" t="s">
        <v>27</v>
      </c>
      <c r="B386" s="5" t="s">
        <v>28</v>
      </c>
      <c r="C386" s="5" t="s">
        <v>30</v>
      </c>
    </row>
    <row r="387" spans="1:3" ht="24.75" thickBot="1">
      <c r="A387" s="42"/>
      <c r="B387" s="6" t="s">
        <v>29</v>
      </c>
      <c r="C387" s="6" t="s">
        <v>31</v>
      </c>
    </row>
    <row r="388" spans="1:3" ht="13.5" thickBot="1">
      <c r="A388" s="7" t="s">
        <v>354</v>
      </c>
      <c r="B388" s="8">
        <v>10229166</v>
      </c>
      <c r="C388" s="8">
        <v>12017347</v>
      </c>
    </row>
    <row r="389" spans="1:3" ht="13.5" thickBot="1">
      <c r="A389" s="9" t="s">
        <v>33</v>
      </c>
      <c r="B389" s="10">
        <v>4597250</v>
      </c>
      <c r="C389" s="10">
        <v>7106070</v>
      </c>
    </row>
    <row r="390" spans="1:3" ht="13.5" thickBot="1">
      <c r="A390" s="9" t="s">
        <v>196</v>
      </c>
      <c r="B390" s="10">
        <v>5631916</v>
      </c>
      <c r="C390" s="10">
        <v>4911277</v>
      </c>
    </row>
    <row r="391" spans="1:3" ht="13.5" thickBot="1">
      <c r="A391" s="7" t="s">
        <v>560</v>
      </c>
      <c r="B391" s="8">
        <v>44830818</v>
      </c>
      <c r="C391" s="8">
        <v>46968318</v>
      </c>
    </row>
    <row r="392" spans="1:3" ht="13.5" thickBot="1">
      <c r="A392" s="9" t="s">
        <v>33</v>
      </c>
      <c r="B392" s="10">
        <v>44830818</v>
      </c>
      <c r="C392" s="10">
        <v>46968318</v>
      </c>
    </row>
    <row r="393" spans="1:3" ht="13.5" thickBot="1">
      <c r="A393" s="7" t="s">
        <v>81</v>
      </c>
      <c r="B393" s="8">
        <v>3652714</v>
      </c>
      <c r="C393" s="8">
        <v>3729660</v>
      </c>
    </row>
    <row r="394" spans="1:3" ht="13.5" thickBot="1">
      <c r="A394" s="9" t="s">
        <v>196</v>
      </c>
      <c r="B394" s="10">
        <v>3652714</v>
      </c>
      <c r="C394" s="10">
        <v>3729660</v>
      </c>
    </row>
    <row r="395" spans="1:3" ht="13.5" thickBot="1">
      <c r="A395" s="7" t="s">
        <v>557</v>
      </c>
      <c r="B395" s="8">
        <v>676605</v>
      </c>
      <c r="C395" s="8">
        <v>698706</v>
      </c>
    </row>
    <row r="396" spans="1:3" ht="13.5" thickBot="1">
      <c r="A396" s="9" t="s">
        <v>33</v>
      </c>
      <c r="B396" s="10">
        <v>676605</v>
      </c>
      <c r="C396" s="10">
        <v>698706</v>
      </c>
    </row>
    <row r="397" spans="1:3" ht="13.5" thickBot="1">
      <c r="A397" s="7" t="s">
        <v>34</v>
      </c>
      <c r="B397" s="8">
        <v>59389303</v>
      </c>
      <c r="C397" s="8">
        <v>63414032</v>
      </c>
    </row>
    <row r="399" ht="12.75">
      <c r="A399" s="2" t="s">
        <v>485</v>
      </c>
    </row>
    <row r="400" ht="12.75">
      <c r="A400" s="2" t="s">
        <v>15</v>
      </c>
    </row>
    <row r="401" ht="12.75">
      <c r="A401" s="3" t="s">
        <v>573</v>
      </c>
    </row>
    <row r="402" ht="48.75" thickBot="1">
      <c r="A402" s="4" t="s">
        <v>574</v>
      </c>
    </row>
    <row r="403" spans="1:3" ht="12.75">
      <c r="A403" s="41" t="s">
        <v>27</v>
      </c>
      <c r="B403" s="5" t="s">
        <v>28</v>
      </c>
      <c r="C403" s="5" t="s">
        <v>30</v>
      </c>
    </row>
    <row r="404" spans="1:3" ht="24.75" thickBot="1">
      <c r="A404" s="42"/>
      <c r="B404" s="6" t="s">
        <v>29</v>
      </c>
      <c r="C404" s="6" t="s">
        <v>31</v>
      </c>
    </row>
    <row r="405" spans="1:3" ht="13.5" thickBot="1">
      <c r="A405" s="7" t="s">
        <v>354</v>
      </c>
      <c r="B405" s="8">
        <v>209493485</v>
      </c>
      <c r="C405" s="8">
        <v>219019015</v>
      </c>
    </row>
    <row r="406" spans="1:3" ht="13.5" thickBot="1">
      <c r="A406" s="9" t="s">
        <v>33</v>
      </c>
      <c r="B406" s="10">
        <v>206602850</v>
      </c>
      <c r="C406" s="10">
        <v>216169015</v>
      </c>
    </row>
    <row r="407" spans="1:3" ht="13.5" thickBot="1">
      <c r="A407" s="9" t="s">
        <v>196</v>
      </c>
      <c r="B407" s="10">
        <v>2890635</v>
      </c>
      <c r="C407" s="10">
        <v>2850000</v>
      </c>
    </row>
    <row r="408" spans="1:3" ht="13.5" thickBot="1">
      <c r="A408" s="7" t="s">
        <v>81</v>
      </c>
      <c r="B408" s="8">
        <v>35545490</v>
      </c>
      <c r="C408" s="8">
        <v>36746961</v>
      </c>
    </row>
    <row r="409" spans="1:3" ht="13.5" thickBot="1">
      <c r="A409" s="9" t="s">
        <v>33</v>
      </c>
      <c r="B409" s="10">
        <v>35545490</v>
      </c>
      <c r="C409" s="10">
        <v>36746961</v>
      </c>
    </row>
    <row r="410" spans="1:3" ht="13.5" thickBot="1">
      <c r="A410" s="7" t="s">
        <v>338</v>
      </c>
      <c r="B410" s="8">
        <v>64203188</v>
      </c>
      <c r="C410" s="8">
        <v>65959155</v>
      </c>
    </row>
    <row r="411" spans="1:3" ht="13.5" thickBot="1">
      <c r="A411" s="9" t="s">
        <v>33</v>
      </c>
      <c r="B411" s="10">
        <v>64203188</v>
      </c>
      <c r="C411" s="10">
        <v>65959155</v>
      </c>
    </row>
    <row r="412" spans="1:3" ht="13.5" thickBot="1">
      <c r="A412" s="7" t="s">
        <v>34</v>
      </c>
      <c r="B412" s="8">
        <v>309242163</v>
      </c>
      <c r="C412" s="8">
        <v>321725131</v>
      </c>
    </row>
    <row r="414" ht="12.75">
      <c r="A414" s="2" t="s">
        <v>485</v>
      </c>
    </row>
    <row r="415" ht="12.75">
      <c r="A415" s="2" t="s">
        <v>15</v>
      </c>
    </row>
    <row r="416" ht="12.75">
      <c r="A416" s="3" t="s">
        <v>575</v>
      </c>
    </row>
    <row r="417" ht="48.75" thickBot="1">
      <c r="A417" s="4" t="s">
        <v>576</v>
      </c>
    </row>
    <row r="418" spans="1:3" ht="12.75">
      <c r="A418" s="41" t="s">
        <v>27</v>
      </c>
      <c r="B418" s="5" t="s">
        <v>28</v>
      </c>
      <c r="C418" s="5" t="s">
        <v>30</v>
      </c>
    </row>
    <row r="419" spans="1:3" ht="24.75" thickBot="1">
      <c r="A419" s="42"/>
      <c r="B419" s="6" t="s">
        <v>29</v>
      </c>
      <c r="C419" s="6" t="s">
        <v>31</v>
      </c>
    </row>
    <row r="420" spans="1:3" ht="13.5" thickBot="1">
      <c r="A420" s="7" t="s">
        <v>32</v>
      </c>
      <c r="B420" s="8">
        <v>2943580</v>
      </c>
      <c r="C420" s="8">
        <v>2801645</v>
      </c>
    </row>
    <row r="421" spans="1:3" ht="13.5" thickBot="1">
      <c r="A421" s="9" t="s">
        <v>33</v>
      </c>
      <c r="B421" s="10">
        <v>274061</v>
      </c>
      <c r="C421" s="10">
        <v>76636</v>
      </c>
    </row>
    <row r="422" spans="1:3" ht="13.5" thickBot="1">
      <c r="A422" s="9" t="s">
        <v>196</v>
      </c>
      <c r="B422" s="10">
        <v>2669519</v>
      </c>
      <c r="C422" s="10">
        <v>2725009</v>
      </c>
    </row>
    <row r="423" spans="1:3" ht="13.5" thickBot="1">
      <c r="A423" s="7" t="s">
        <v>34</v>
      </c>
      <c r="B423" s="8">
        <v>2943580</v>
      </c>
      <c r="C423" s="8">
        <v>2801645</v>
      </c>
    </row>
    <row r="425" ht="12.75">
      <c r="A425" s="2" t="s">
        <v>485</v>
      </c>
    </row>
    <row r="426" ht="24">
      <c r="A426" s="2" t="s">
        <v>577</v>
      </c>
    </row>
    <row r="427" ht="12.75">
      <c r="A427" s="3" t="s">
        <v>578</v>
      </c>
    </row>
    <row r="428" ht="48.75" thickBot="1">
      <c r="A428" s="4" t="s">
        <v>579</v>
      </c>
    </row>
    <row r="429" spans="1:3" ht="12.75">
      <c r="A429" s="41" t="s">
        <v>27</v>
      </c>
      <c r="B429" s="5" t="s">
        <v>28</v>
      </c>
      <c r="C429" s="5" t="s">
        <v>30</v>
      </c>
    </row>
    <row r="430" spans="1:3" ht="24.75" thickBot="1">
      <c r="A430" s="42"/>
      <c r="B430" s="6" t="s">
        <v>29</v>
      </c>
      <c r="C430" s="6" t="s">
        <v>31</v>
      </c>
    </row>
    <row r="431" spans="1:3" ht="13.5" thickBot="1">
      <c r="A431" s="7" t="s">
        <v>580</v>
      </c>
      <c r="B431" s="8">
        <v>500000</v>
      </c>
      <c r="C431" s="8">
        <v>566911</v>
      </c>
    </row>
    <row r="432" spans="1:3" ht="13.5" thickBot="1">
      <c r="A432" s="9" t="s">
        <v>33</v>
      </c>
      <c r="B432" s="10">
        <v>500000</v>
      </c>
      <c r="C432" s="10">
        <v>566911</v>
      </c>
    </row>
    <row r="433" spans="1:3" ht="13.5" thickBot="1">
      <c r="A433" s="7" t="s">
        <v>302</v>
      </c>
      <c r="B433" s="8">
        <v>24667940</v>
      </c>
      <c r="C433" s="8">
        <v>26102959</v>
      </c>
    </row>
    <row r="434" spans="1:3" ht="13.5" thickBot="1">
      <c r="A434" s="9" t="s">
        <v>33</v>
      </c>
      <c r="B434" s="10">
        <v>24667940</v>
      </c>
      <c r="C434" s="10">
        <v>26102959</v>
      </c>
    </row>
    <row r="435" spans="1:3" ht="13.5" thickBot="1">
      <c r="A435" s="7" t="s">
        <v>34</v>
      </c>
      <c r="B435" s="8">
        <v>25167940</v>
      </c>
      <c r="C435" s="8">
        <v>26669871</v>
      </c>
    </row>
    <row r="437" ht="12.75">
      <c r="A437" s="2" t="s">
        <v>485</v>
      </c>
    </row>
    <row r="438" ht="24">
      <c r="A438" s="2" t="s">
        <v>577</v>
      </c>
    </row>
    <row r="439" ht="12.75">
      <c r="A439" s="3" t="s">
        <v>581</v>
      </c>
    </row>
    <row r="440" ht="48.75" thickBot="1">
      <c r="A440" s="4" t="s">
        <v>582</v>
      </c>
    </row>
    <row r="441" spans="1:3" ht="12.75">
      <c r="A441" s="41" t="s">
        <v>27</v>
      </c>
      <c r="B441" s="5" t="s">
        <v>28</v>
      </c>
      <c r="C441" s="5" t="s">
        <v>30</v>
      </c>
    </row>
    <row r="442" spans="1:3" ht="24.75" thickBot="1">
      <c r="A442" s="42"/>
      <c r="B442" s="6" t="s">
        <v>29</v>
      </c>
      <c r="C442" s="6" t="s">
        <v>31</v>
      </c>
    </row>
    <row r="443" spans="1:3" ht="13.5" thickBot="1">
      <c r="A443" s="7" t="s">
        <v>354</v>
      </c>
      <c r="B443" s="8">
        <v>1028388</v>
      </c>
      <c r="C443" s="8">
        <v>504388</v>
      </c>
    </row>
    <row r="444" spans="1:3" ht="13.5" thickBot="1">
      <c r="A444" s="9" t="s">
        <v>33</v>
      </c>
      <c r="B444" s="10">
        <v>1028388</v>
      </c>
      <c r="C444" s="10">
        <v>504388</v>
      </c>
    </row>
    <row r="445" spans="1:3" ht="13.5" thickBot="1">
      <c r="A445" s="7" t="s">
        <v>34</v>
      </c>
      <c r="B445" s="8">
        <v>1028388</v>
      </c>
      <c r="C445" s="8">
        <v>504388</v>
      </c>
    </row>
    <row r="447" ht="12.75">
      <c r="A447" s="2" t="s">
        <v>485</v>
      </c>
    </row>
    <row r="448" ht="24">
      <c r="A448" s="2" t="s">
        <v>577</v>
      </c>
    </row>
    <row r="449" ht="12.75">
      <c r="A449" s="3" t="s">
        <v>583</v>
      </c>
    </row>
    <row r="450" ht="48.75" thickBot="1">
      <c r="A450" s="4" t="s">
        <v>584</v>
      </c>
    </row>
    <row r="451" spans="1:3" ht="12.75">
      <c r="A451" s="41" t="s">
        <v>27</v>
      </c>
      <c r="B451" s="5" t="s">
        <v>28</v>
      </c>
      <c r="C451" s="5" t="s">
        <v>30</v>
      </c>
    </row>
    <row r="452" spans="1:3" ht="24.75" thickBot="1">
      <c r="A452" s="42"/>
      <c r="B452" s="6" t="s">
        <v>29</v>
      </c>
      <c r="C452" s="6" t="s">
        <v>31</v>
      </c>
    </row>
    <row r="453" spans="1:3" ht="13.5" thickBot="1">
      <c r="A453" s="7" t="s">
        <v>302</v>
      </c>
      <c r="B453" s="8">
        <v>2100000</v>
      </c>
      <c r="C453" s="8">
        <v>2102363</v>
      </c>
    </row>
    <row r="454" spans="1:3" ht="13.5" thickBot="1">
      <c r="A454" s="9" t="s">
        <v>33</v>
      </c>
      <c r="B454" s="10">
        <v>2100000</v>
      </c>
      <c r="C454" s="10">
        <v>2102363</v>
      </c>
    </row>
    <row r="455" spans="1:3" ht="13.5" thickBot="1">
      <c r="A455" s="7" t="s">
        <v>34</v>
      </c>
      <c r="B455" s="8">
        <v>2100000</v>
      </c>
      <c r="C455" s="8">
        <v>2102363</v>
      </c>
    </row>
    <row r="457" ht="12.75">
      <c r="A457" s="2" t="s">
        <v>485</v>
      </c>
    </row>
    <row r="458" ht="24">
      <c r="A458" s="2" t="s">
        <v>577</v>
      </c>
    </row>
    <row r="459" ht="12.75">
      <c r="A459" s="3" t="s">
        <v>585</v>
      </c>
    </row>
    <row r="460" ht="48.75" thickBot="1">
      <c r="A460" s="4" t="s">
        <v>586</v>
      </c>
    </row>
    <row r="461" spans="1:3" ht="12.75">
      <c r="A461" s="41" t="s">
        <v>27</v>
      </c>
      <c r="B461" s="5" t="s">
        <v>28</v>
      </c>
      <c r="C461" s="5" t="s">
        <v>30</v>
      </c>
    </row>
    <row r="462" spans="1:3" ht="24.75" thickBot="1">
      <c r="A462" s="42"/>
      <c r="B462" s="6" t="s">
        <v>29</v>
      </c>
      <c r="C462" s="6" t="s">
        <v>31</v>
      </c>
    </row>
    <row r="463" spans="1:3" ht="13.5" thickBot="1">
      <c r="A463" s="7" t="s">
        <v>354</v>
      </c>
      <c r="B463" s="8">
        <v>45867569</v>
      </c>
      <c r="C463" s="8">
        <v>48204176</v>
      </c>
    </row>
    <row r="464" spans="1:3" ht="13.5" thickBot="1">
      <c r="A464" s="9" t="s">
        <v>33</v>
      </c>
      <c r="B464" s="10">
        <v>45867569</v>
      </c>
      <c r="C464" s="10">
        <v>48204176</v>
      </c>
    </row>
    <row r="465" spans="1:3" ht="13.5" thickBot="1">
      <c r="A465" s="7" t="s">
        <v>302</v>
      </c>
      <c r="B465" s="8">
        <v>67834219</v>
      </c>
      <c r="C465" s="8">
        <v>72003027</v>
      </c>
    </row>
    <row r="466" spans="1:3" ht="13.5" thickBot="1">
      <c r="A466" s="9" t="s">
        <v>33</v>
      </c>
      <c r="B466" s="10">
        <v>67834219</v>
      </c>
      <c r="C466" s="10">
        <v>72003027</v>
      </c>
    </row>
    <row r="467" spans="1:3" ht="13.5" thickBot="1">
      <c r="A467" s="7" t="s">
        <v>108</v>
      </c>
      <c r="B467" s="8">
        <v>11820000</v>
      </c>
      <c r="C467" s="8">
        <v>23700000</v>
      </c>
    </row>
    <row r="468" spans="1:3" ht="13.5" thickBot="1">
      <c r="A468" s="9" t="s">
        <v>49</v>
      </c>
      <c r="B468" s="10">
        <v>11820000</v>
      </c>
      <c r="C468" s="10">
        <v>23700000</v>
      </c>
    </row>
    <row r="469" spans="1:3" ht="13.5" thickBot="1">
      <c r="A469" s="7" t="s">
        <v>34</v>
      </c>
      <c r="B469" s="8">
        <v>125521788</v>
      </c>
      <c r="C469" s="8">
        <v>143907203</v>
      </c>
    </row>
    <row r="471" ht="12.75">
      <c r="A471" s="2" t="s">
        <v>485</v>
      </c>
    </row>
    <row r="472" ht="24">
      <c r="A472" s="2" t="s">
        <v>577</v>
      </c>
    </row>
    <row r="473" ht="12.75">
      <c r="A473" s="3" t="s">
        <v>587</v>
      </c>
    </row>
    <row r="474" ht="36.75" thickBot="1">
      <c r="A474" s="4" t="s">
        <v>588</v>
      </c>
    </row>
    <row r="475" spans="1:3" ht="12.75">
      <c r="A475" s="41" t="s">
        <v>27</v>
      </c>
      <c r="B475" s="5" t="s">
        <v>28</v>
      </c>
      <c r="C475" s="5" t="s">
        <v>30</v>
      </c>
    </row>
    <row r="476" spans="1:3" ht="24.75" thickBot="1">
      <c r="A476" s="42"/>
      <c r="B476" s="6" t="s">
        <v>29</v>
      </c>
      <c r="C476" s="6" t="s">
        <v>31</v>
      </c>
    </row>
    <row r="477" spans="1:3" ht="13.5" thickBot="1">
      <c r="A477" s="7" t="s">
        <v>302</v>
      </c>
      <c r="B477" s="8">
        <v>9008884</v>
      </c>
      <c r="C477" s="8">
        <v>9562532</v>
      </c>
    </row>
    <row r="478" spans="1:3" ht="13.5" thickBot="1">
      <c r="A478" s="9" t="s">
        <v>33</v>
      </c>
      <c r="B478" s="10">
        <v>9008884</v>
      </c>
      <c r="C478" s="10">
        <v>9562532</v>
      </c>
    </row>
    <row r="479" spans="1:3" ht="13.5" thickBot="1">
      <c r="A479" s="7" t="s">
        <v>34</v>
      </c>
      <c r="B479" s="8">
        <v>9008884</v>
      </c>
      <c r="C479" s="8">
        <v>9562532</v>
      </c>
    </row>
    <row r="481" ht="12.75">
      <c r="A481" s="2" t="s">
        <v>485</v>
      </c>
    </row>
    <row r="482" ht="24">
      <c r="A482" s="2" t="s">
        <v>589</v>
      </c>
    </row>
    <row r="483" ht="12.75">
      <c r="A483" s="3" t="s">
        <v>590</v>
      </c>
    </row>
    <row r="484" ht="60.75" thickBot="1">
      <c r="A484" s="4" t="s">
        <v>591</v>
      </c>
    </row>
    <row r="485" spans="1:3" ht="12.75">
      <c r="A485" s="41" t="s">
        <v>27</v>
      </c>
      <c r="B485" s="5" t="s">
        <v>28</v>
      </c>
      <c r="C485" s="5" t="s">
        <v>30</v>
      </c>
    </row>
    <row r="486" spans="1:3" ht="24.75" thickBot="1">
      <c r="A486" s="42"/>
      <c r="B486" s="6" t="s">
        <v>29</v>
      </c>
      <c r="C486" s="6" t="s">
        <v>31</v>
      </c>
    </row>
    <row r="487" spans="1:3" ht="13.5" thickBot="1">
      <c r="A487" s="7" t="s">
        <v>338</v>
      </c>
      <c r="B487" s="8">
        <v>96805182</v>
      </c>
      <c r="C487" s="8">
        <v>96492324</v>
      </c>
    </row>
    <row r="488" spans="1:3" ht="13.5" thickBot="1">
      <c r="A488" s="9" t="s">
        <v>33</v>
      </c>
      <c r="B488" s="10">
        <v>96805182</v>
      </c>
      <c r="C488" s="10">
        <v>96492324</v>
      </c>
    </row>
    <row r="489" spans="1:3" ht="13.5" thickBot="1">
      <c r="A489" s="7" t="s">
        <v>34</v>
      </c>
      <c r="B489" s="8">
        <v>96805182</v>
      </c>
      <c r="C489" s="8">
        <v>96492324</v>
      </c>
    </row>
    <row r="491" ht="12.75">
      <c r="A491" s="2" t="s">
        <v>485</v>
      </c>
    </row>
    <row r="492" ht="24">
      <c r="A492" s="2" t="s">
        <v>589</v>
      </c>
    </row>
    <row r="493" ht="12.75">
      <c r="A493" s="3" t="s">
        <v>592</v>
      </c>
    </row>
    <row r="494" ht="72.75" thickBot="1">
      <c r="A494" s="4" t="s">
        <v>593</v>
      </c>
    </row>
    <row r="495" spans="1:3" ht="12.75">
      <c r="A495" s="41" t="s">
        <v>27</v>
      </c>
      <c r="B495" s="5" t="s">
        <v>28</v>
      </c>
      <c r="C495" s="5" t="s">
        <v>30</v>
      </c>
    </row>
    <row r="496" spans="1:3" ht="24.75" thickBot="1">
      <c r="A496" s="42"/>
      <c r="B496" s="6" t="s">
        <v>29</v>
      </c>
      <c r="C496" s="6" t="s">
        <v>31</v>
      </c>
    </row>
    <row r="497" spans="1:3" ht="13.5" thickBot="1">
      <c r="A497" s="7" t="s">
        <v>338</v>
      </c>
      <c r="B497" s="8">
        <v>300569120</v>
      </c>
      <c r="C497" s="8">
        <v>276471899</v>
      </c>
    </row>
    <row r="498" spans="1:3" ht="13.5" thickBot="1">
      <c r="A498" s="9" t="s">
        <v>33</v>
      </c>
      <c r="B498" s="10">
        <v>300569120</v>
      </c>
      <c r="C498" s="10">
        <v>276471899</v>
      </c>
    </row>
    <row r="499" spans="1:3" ht="13.5" thickBot="1">
      <c r="A499" s="7" t="s">
        <v>34</v>
      </c>
      <c r="B499" s="8">
        <v>300569120</v>
      </c>
      <c r="C499" s="8">
        <v>276471899</v>
      </c>
    </row>
    <row r="501" ht="12.75">
      <c r="A501" s="2" t="s">
        <v>485</v>
      </c>
    </row>
    <row r="502" ht="24">
      <c r="A502" s="2" t="s">
        <v>589</v>
      </c>
    </row>
    <row r="503" ht="12.75">
      <c r="A503" s="3" t="s">
        <v>594</v>
      </c>
    </row>
    <row r="504" ht="24.75" thickBot="1">
      <c r="A504" s="4" t="s">
        <v>595</v>
      </c>
    </row>
    <row r="505" spans="1:3" ht="12.75">
      <c r="A505" s="41" t="s">
        <v>27</v>
      </c>
      <c r="B505" s="5" t="s">
        <v>28</v>
      </c>
      <c r="C505" s="5" t="s">
        <v>30</v>
      </c>
    </row>
    <row r="506" spans="1:3" ht="24.75" thickBot="1">
      <c r="A506" s="42"/>
      <c r="B506" s="6" t="s">
        <v>29</v>
      </c>
      <c r="C506" s="6" t="s">
        <v>31</v>
      </c>
    </row>
    <row r="507" spans="1:3" ht="13.5" thickBot="1">
      <c r="A507" s="7" t="s">
        <v>596</v>
      </c>
      <c r="B507" s="8">
        <v>45512469</v>
      </c>
      <c r="C507" s="8">
        <v>45984250</v>
      </c>
    </row>
    <row r="508" spans="1:3" ht="13.5" thickBot="1">
      <c r="A508" s="9" t="s">
        <v>196</v>
      </c>
      <c r="B508" s="10">
        <v>45512469</v>
      </c>
      <c r="C508" s="10">
        <v>45984250</v>
      </c>
    </row>
    <row r="509" spans="1:3" ht="13.5" thickBot="1">
      <c r="A509" s="7" t="s">
        <v>34</v>
      </c>
      <c r="B509" s="8">
        <v>45512469</v>
      </c>
      <c r="C509" s="8">
        <v>45984250</v>
      </c>
    </row>
    <row r="511" ht="12.75">
      <c r="A511" s="2" t="s">
        <v>485</v>
      </c>
    </row>
    <row r="512" ht="24">
      <c r="A512" s="2" t="s">
        <v>589</v>
      </c>
    </row>
    <row r="513" ht="12.75">
      <c r="A513" s="3" t="s">
        <v>597</v>
      </c>
    </row>
    <row r="514" ht="36.75" thickBot="1">
      <c r="A514" s="4" t="s">
        <v>598</v>
      </c>
    </row>
    <row r="515" spans="1:3" ht="12.75">
      <c r="A515" s="41" t="s">
        <v>27</v>
      </c>
      <c r="B515" s="5" t="s">
        <v>28</v>
      </c>
      <c r="C515" s="5" t="s">
        <v>30</v>
      </c>
    </row>
    <row r="516" spans="1:3" ht="24.75" thickBot="1">
      <c r="A516" s="42"/>
      <c r="B516" s="6" t="s">
        <v>29</v>
      </c>
      <c r="C516" s="6" t="s">
        <v>31</v>
      </c>
    </row>
    <row r="517" spans="1:3" ht="13.5" thickBot="1">
      <c r="A517" s="7" t="s">
        <v>275</v>
      </c>
      <c r="B517" s="8">
        <v>152279863</v>
      </c>
      <c r="C517" s="8">
        <v>132249600</v>
      </c>
    </row>
    <row r="518" spans="1:3" ht="13.5" thickBot="1">
      <c r="A518" s="9" t="s">
        <v>33</v>
      </c>
      <c r="B518" s="10">
        <v>20000000</v>
      </c>
      <c r="C518" s="10">
        <v>0</v>
      </c>
    </row>
    <row r="519" spans="1:3" ht="13.5" thickBot="1">
      <c r="A519" s="9" t="s">
        <v>196</v>
      </c>
      <c r="B519" s="10">
        <v>132279863</v>
      </c>
      <c r="C519" s="10">
        <v>132249600</v>
      </c>
    </row>
    <row r="520" spans="1:3" ht="13.5" thickBot="1">
      <c r="A520" s="7" t="s">
        <v>34</v>
      </c>
      <c r="B520" s="8">
        <v>152279863</v>
      </c>
      <c r="C520" s="8">
        <v>132249600</v>
      </c>
    </row>
    <row r="522" ht="12.75">
      <c r="A522" s="2" t="s">
        <v>485</v>
      </c>
    </row>
    <row r="523" ht="24">
      <c r="A523" s="2" t="s">
        <v>589</v>
      </c>
    </row>
    <row r="524" ht="12.75">
      <c r="A524" s="3" t="s">
        <v>599</v>
      </c>
    </row>
    <row r="525" ht="72.75" thickBot="1">
      <c r="A525" s="4" t="s">
        <v>600</v>
      </c>
    </row>
    <row r="526" spans="1:3" ht="12.75">
      <c r="A526" s="41" t="s">
        <v>27</v>
      </c>
      <c r="B526" s="5" t="s">
        <v>28</v>
      </c>
      <c r="C526" s="5" t="s">
        <v>30</v>
      </c>
    </row>
    <row r="527" spans="1:3" ht="24.75" thickBot="1">
      <c r="A527" s="42"/>
      <c r="B527" s="6" t="s">
        <v>29</v>
      </c>
      <c r="C527" s="6" t="s">
        <v>31</v>
      </c>
    </row>
    <row r="528" spans="1:3" ht="13.5" thickBot="1">
      <c r="A528" s="7" t="s">
        <v>338</v>
      </c>
      <c r="B528" s="8">
        <v>234381867</v>
      </c>
      <c r="C528" s="8">
        <v>235679768</v>
      </c>
    </row>
    <row r="529" spans="1:3" ht="13.5" thickBot="1">
      <c r="A529" s="9" t="s">
        <v>33</v>
      </c>
      <c r="B529" s="10">
        <v>234381867</v>
      </c>
      <c r="C529" s="10">
        <v>235679768</v>
      </c>
    </row>
    <row r="530" spans="1:3" ht="13.5" thickBot="1">
      <c r="A530" s="7" t="s">
        <v>34</v>
      </c>
      <c r="B530" s="8">
        <v>234381867</v>
      </c>
      <c r="C530" s="8">
        <v>235679768</v>
      </c>
    </row>
    <row r="532" ht="12.75">
      <c r="A532" s="2" t="s">
        <v>485</v>
      </c>
    </row>
    <row r="533" ht="24">
      <c r="A533" s="2" t="s">
        <v>589</v>
      </c>
    </row>
    <row r="534" ht="12.75">
      <c r="A534" s="3" t="s">
        <v>601</v>
      </c>
    </row>
    <row r="535" ht="60.75" thickBot="1">
      <c r="A535" s="4" t="s">
        <v>602</v>
      </c>
    </row>
    <row r="536" spans="1:3" ht="12.75">
      <c r="A536" s="41" t="s">
        <v>27</v>
      </c>
      <c r="B536" s="5" t="s">
        <v>28</v>
      </c>
      <c r="C536" s="5" t="s">
        <v>30</v>
      </c>
    </row>
    <row r="537" spans="1:3" ht="24.75" thickBot="1">
      <c r="A537" s="42"/>
      <c r="B537" s="6" t="s">
        <v>29</v>
      </c>
      <c r="C537" s="6" t="s">
        <v>31</v>
      </c>
    </row>
    <row r="538" spans="1:3" ht="13.5" thickBot="1">
      <c r="A538" s="7" t="s">
        <v>603</v>
      </c>
      <c r="B538" s="8">
        <v>70941789</v>
      </c>
      <c r="C538" s="8">
        <v>74632168</v>
      </c>
    </row>
    <row r="539" spans="1:3" ht="13.5" thickBot="1">
      <c r="A539" s="9" t="s">
        <v>33</v>
      </c>
      <c r="B539" s="10">
        <v>70941789</v>
      </c>
      <c r="C539" s="10">
        <v>74632168</v>
      </c>
    </row>
    <row r="540" spans="1:3" ht="13.5" thickBot="1">
      <c r="A540" s="7" t="s">
        <v>604</v>
      </c>
      <c r="B540" s="8">
        <v>8611662</v>
      </c>
      <c r="C540" s="8">
        <v>8611662</v>
      </c>
    </row>
    <row r="541" spans="1:3" ht="13.5" thickBot="1">
      <c r="A541" s="9" t="s">
        <v>33</v>
      </c>
      <c r="B541" s="10">
        <v>8611662</v>
      </c>
      <c r="C541" s="10">
        <v>8611662</v>
      </c>
    </row>
    <row r="542" spans="1:3" ht="13.5" thickBot="1">
      <c r="A542" s="7" t="s">
        <v>133</v>
      </c>
      <c r="B542" s="8">
        <v>2848127</v>
      </c>
      <c r="C542" s="8">
        <v>2848127</v>
      </c>
    </row>
    <row r="543" spans="1:3" ht="13.5" thickBot="1">
      <c r="A543" s="9" t="s">
        <v>33</v>
      </c>
      <c r="B543" s="10">
        <v>2848127</v>
      </c>
      <c r="C543" s="10">
        <v>2848127</v>
      </c>
    </row>
    <row r="544" spans="1:3" ht="13.5" thickBot="1">
      <c r="A544" s="7" t="s">
        <v>34</v>
      </c>
      <c r="B544" s="8">
        <v>82401578</v>
      </c>
      <c r="C544" s="8">
        <v>86091957</v>
      </c>
    </row>
    <row r="546" ht="12.75">
      <c r="A546" s="2" t="s">
        <v>485</v>
      </c>
    </row>
    <row r="547" ht="12.75">
      <c r="A547" s="2" t="s">
        <v>605</v>
      </c>
    </row>
    <row r="548" ht="12.75">
      <c r="A548" s="3" t="s">
        <v>606</v>
      </c>
    </row>
    <row r="549" ht="72.75" thickBot="1">
      <c r="A549" s="4" t="s">
        <v>607</v>
      </c>
    </row>
    <row r="550" spans="1:3" ht="12.75">
      <c r="A550" s="41" t="s">
        <v>27</v>
      </c>
      <c r="B550" s="5" t="s">
        <v>28</v>
      </c>
      <c r="C550" s="5" t="s">
        <v>30</v>
      </c>
    </row>
    <row r="551" spans="1:3" ht="24.75" thickBot="1">
      <c r="A551" s="42"/>
      <c r="B551" s="6" t="s">
        <v>29</v>
      </c>
      <c r="C551" s="6" t="s">
        <v>31</v>
      </c>
    </row>
    <row r="552" spans="1:3" ht="13.5" thickBot="1">
      <c r="A552" s="7" t="s">
        <v>501</v>
      </c>
      <c r="B552" s="8">
        <v>299556359</v>
      </c>
      <c r="C552" s="8">
        <v>299256404</v>
      </c>
    </row>
    <row r="553" spans="1:3" ht="13.5" thickBot="1">
      <c r="A553" s="9" t="s">
        <v>33</v>
      </c>
      <c r="B553" s="10">
        <v>299556359</v>
      </c>
      <c r="C553" s="10">
        <v>299256404</v>
      </c>
    </row>
    <row r="554" spans="1:3" ht="13.5" thickBot="1">
      <c r="A554" s="7" t="s">
        <v>50</v>
      </c>
      <c r="B554" s="8">
        <v>6224709</v>
      </c>
      <c r="C554" s="8">
        <v>6224709</v>
      </c>
    </row>
    <row r="555" spans="1:3" ht="13.5" thickBot="1">
      <c r="A555" s="9" t="s">
        <v>196</v>
      </c>
      <c r="B555" s="10">
        <v>6224709</v>
      </c>
      <c r="C555" s="10">
        <v>6224709</v>
      </c>
    </row>
    <row r="556" spans="1:3" ht="13.5" thickBot="1">
      <c r="A556" s="7" t="s">
        <v>568</v>
      </c>
      <c r="B556" s="8">
        <v>1191157</v>
      </c>
      <c r="C556" s="8">
        <v>1200497</v>
      </c>
    </row>
    <row r="557" spans="1:3" ht="13.5" thickBot="1">
      <c r="A557" s="9" t="s">
        <v>33</v>
      </c>
      <c r="B557" s="10">
        <v>1191157</v>
      </c>
      <c r="C557" s="10">
        <v>1200497</v>
      </c>
    </row>
    <row r="558" spans="1:3" ht="13.5" thickBot="1">
      <c r="A558" s="7" t="s">
        <v>34</v>
      </c>
      <c r="B558" s="8">
        <v>306972225</v>
      </c>
      <c r="C558" s="8">
        <v>306681610</v>
      </c>
    </row>
    <row r="560" ht="12.75">
      <c r="A560" s="2" t="s">
        <v>485</v>
      </c>
    </row>
    <row r="561" ht="12.75">
      <c r="A561" s="2" t="s">
        <v>605</v>
      </c>
    </row>
    <row r="562" ht="12.75">
      <c r="A562" s="3" t="s">
        <v>608</v>
      </c>
    </row>
    <row r="563" ht="72.75" thickBot="1">
      <c r="A563" s="4" t="s">
        <v>609</v>
      </c>
    </row>
    <row r="564" spans="1:3" ht="12.75">
      <c r="A564" s="41" t="s">
        <v>27</v>
      </c>
      <c r="B564" s="5" t="s">
        <v>28</v>
      </c>
      <c r="C564" s="5" t="s">
        <v>30</v>
      </c>
    </row>
    <row r="565" spans="1:3" ht="24.75" thickBot="1">
      <c r="A565" s="42"/>
      <c r="B565" s="6" t="s">
        <v>29</v>
      </c>
      <c r="C565" s="6" t="s">
        <v>31</v>
      </c>
    </row>
    <row r="566" spans="1:3" ht="13.5" thickBot="1">
      <c r="A566" s="7" t="s">
        <v>354</v>
      </c>
      <c r="B566" s="8">
        <v>2259773</v>
      </c>
      <c r="C566" s="8">
        <v>6130326</v>
      </c>
    </row>
    <row r="567" spans="1:3" ht="13.5" thickBot="1">
      <c r="A567" s="9" t="s">
        <v>33</v>
      </c>
      <c r="B567" s="10">
        <v>1507416</v>
      </c>
      <c r="C567" s="10">
        <v>5180326</v>
      </c>
    </row>
    <row r="568" spans="1:3" ht="13.5" thickBot="1">
      <c r="A568" s="9" t="s">
        <v>196</v>
      </c>
      <c r="B568" s="10">
        <v>752357</v>
      </c>
      <c r="C568" s="10">
        <v>950000</v>
      </c>
    </row>
    <row r="569" spans="1:3" ht="13.5" thickBot="1">
      <c r="A569" s="7" t="s">
        <v>560</v>
      </c>
      <c r="B569" s="8">
        <v>1173135</v>
      </c>
      <c r="C569" s="8">
        <v>1174864</v>
      </c>
    </row>
    <row r="570" spans="1:3" ht="13.5" thickBot="1">
      <c r="A570" s="9" t="s">
        <v>33</v>
      </c>
      <c r="B570" s="10">
        <v>1173135</v>
      </c>
      <c r="C570" s="10">
        <v>1174864</v>
      </c>
    </row>
    <row r="571" spans="1:3" ht="13.5" thickBot="1">
      <c r="A571" s="7" t="s">
        <v>50</v>
      </c>
      <c r="B571" s="8">
        <v>850000</v>
      </c>
      <c r="C571" s="8">
        <v>876142</v>
      </c>
    </row>
    <row r="572" spans="1:3" ht="13.5" thickBot="1">
      <c r="A572" s="9" t="s">
        <v>33</v>
      </c>
      <c r="B572" s="10">
        <v>850000</v>
      </c>
      <c r="C572" s="10">
        <v>876142</v>
      </c>
    </row>
    <row r="573" spans="1:3" ht="13.5" thickBot="1">
      <c r="A573" s="7" t="s">
        <v>34</v>
      </c>
      <c r="B573" s="8">
        <v>4282908</v>
      </c>
      <c r="C573" s="8">
        <v>8181332</v>
      </c>
    </row>
    <row r="575" ht="12.75">
      <c r="A575" s="2" t="s">
        <v>485</v>
      </c>
    </row>
    <row r="576" ht="12.75">
      <c r="A576" s="2" t="s">
        <v>605</v>
      </c>
    </row>
    <row r="577" ht="12.75">
      <c r="A577" s="3" t="s">
        <v>610</v>
      </c>
    </row>
    <row r="578" ht="60.75" thickBot="1">
      <c r="A578" s="4" t="s">
        <v>611</v>
      </c>
    </row>
    <row r="579" spans="1:3" ht="12.75">
      <c r="A579" s="41" t="s">
        <v>27</v>
      </c>
      <c r="B579" s="5" t="s">
        <v>28</v>
      </c>
      <c r="C579" s="5" t="s">
        <v>30</v>
      </c>
    </row>
    <row r="580" spans="1:3" ht="24.75" thickBot="1">
      <c r="A580" s="42"/>
      <c r="B580" s="6" t="s">
        <v>29</v>
      </c>
      <c r="C580" s="6" t="s">
        <v>31</v>
      </c>
    </row>
    <row r="581" spans="1:3" ht="13.5" thickBot="1">
      <c r="A581" s="7" t="s">
        <v>81</v>
      </c>
      <c r="B581" s="8">
        <v>160768496</v>
      </c>
      <c r="C581" s="8">
        <v>174406770</v>
      </c>
    </row>
    <row r="582" spans="1:3" ht="13.5" thickBot="1">
      <c r="A582" s="9" t="s">
        <v>33</v>
      </c>
      <c r="B582" s="10">
        <v>152806910</v>
      </c>
      <c r="C582" s="10">
        <v>166445183</v>
      </c>
    </row>
    <row r="583" spans="1:3" ht="13.5" thickBot="1">
      <c r="A583" s="9" t="s">
        <v>196</v>
      </c>
      <c r="B583" s="10">
        <v>7961587</v>
      </c>
      <c r="C583" s="10">
        <v>7961586</v>
      </c>
    </row>
    <row r="584" spans="1:3" ht="13.5" thickBot="1">
      <c r="A584" s="7" t="s">
        <v>596</v>
      </c>
      <c r="B584" s="8">
        <v>4326684</v>
      </c>
      <c r="C584" s="8">
        <v>4361300</v>
      </c>
    </row>
    <row r="585" spans="1:3" ht="13.5" thickBot="1">
      <c r="A585" s="9" t="s">
        <v>33</v>
      </c>
      <c r="B585" s="10">
        <v>4326684</v>
      </c>
      <c r="C585" s="10">
        <v>4361300</v>
      </c>
    </row>
    <row r="586" spans="1:3" ht="13.5" thickBot="1">
      <c r="A586" s="7" t="s">
        <v>34</v>
      </c>
      <c r="B586" s="8">
        <v>165095181</v>
      </c>
      <c r="C586" s="8">
        <v>178768070</v>
      </c>
    </row>
    <row r="588" ht="12.75">
      <c r="A588" s="2" t="s">
        <v>485</v>
      </c>
    </row>
    <row r="589" ht="12.75">
      <c r="A589" s="2" t="s">
        <v>605</v>
      </c>
    </row>
    <row r="590" ht="12.75">
      <c r="A590" s="3" t="s">
        <v>612</v>
      </c>
    </row>
    <row r="591" ht="48.75" thickBot="1">
      <c r="A591" s="4" t="s">
        <v>613</v>
      </c>
    </row>
    <row r="592" spans="1:3" ht="12.75">
      <c r="A592" s="41" t="s">
        <v>27</v>
      </c>
      <c r="B592" s="5" t="s">
        <v>28</v>
      </c>
      <c r="C592" s="5" t="s">
        <v>30</v>
      </c>
    </row>
    <row r="593" spans="1:3" ht="24.75" thickBot="1">
      <c r="A593" s="42"/>
      <c r="B593" s="6" t="s">
        <v>29</v>
      </c>
      <c r="C593" s="6" t="s">
        <v>31</v>
      </c>
    </row>
    <row r="594" spans="1:3" ht="13.5" thickBot="1">
      <c r="A594" s="7" t="s">
        <v>81</v>
      </c>
      <c r="B594" s="8">
        <v>186000</v>
      </c>
      <c r="C594" s="8">
        <v>186000</v>
      </c>
    </row>
    <row r="595" spans="1:3" ht="13.5" thickBot="1">
      <c r="A595" s="9" t="s">
        <v>33</v>
      </c>
      <c r="B595" s="10">
        <v>186000</v>
      </c>
      <c r="C595" s="10">
        <v>186000</v>
      </c>
    </row>
    <row r="596" spans="1:3" ht="13.5" thickBot="1">
      <c r="A596" s="7" t="s">
        <v>275</v>
      </c>
      <c r="B596" s="8">
        <v>72105548</v>
      </c>
      <c r="C596" s="8">
        <v>36964903</v>
      </c>
    </row>
    <row r="597" spans="1:3" ht="13.5" thickBot="1">
      <c r="A597" s="9" t="s">
        <v>33</v>
      </c>
      <c r="B597" s="10">
        <v>72105548</v>
      </c>
      <c r="C597" s="10">
        <v>36964903</v>
      </c>
    </row>
    <row r="598" spans="1:3" ht="13.5" thickBot="1">
      <c r="A598" s="7" t="s">
        <v>501</v>
      </c>
      <c r="B598" s="8">
        <v>10568972</v>
      </c>
      <c r="C598" s="8">
        <v>10617936</v>
      </c>
    </row>
    <row r="599" spans="1:3" ht="13.5" thickBot="1">
      <c r="A599" s="9" t="s">
        <v>33</v>
      </c>
      <c r="B599" s="10">
        <v>8953138</v>
      </c>
      <c r="C599" s="10">
        <v>9002102</v>
      </c>
    </row>
    <row r="600" spans="1:3" ht="13.5" thickBot="1">
      <c r="A600" s="9" t="s">
        <v>196</v>
      </c>
      <c r="B600" s="10">
        <v>1615834</v>
      </c>
      <c r="C600" s="10">
        <v>1615834</v>
      </c>
    </row>
    <row r="601" spans="1:3" ht="13.5" thickBot="1">
      <c r="A601" s="7" t="s">
        <v>50</v>
      </c>
      <c r="B601" s="8">
        <v>35877</v>
      </c>
      <c r="C601" s="8">
        <v>35877</v>
      </c>
    </row>
    <row r="602" spans="1:3" ht="13.5" thickBot="1">
      <c r="A602" s="9" t="s">
        <v>196</v>
      </c>
      <c r="B602" s="10">
        <v>35877</v>
      </c>
      <c r="C602" s="10">
        <v>35877</v>
      </c>
    </row>
    <row r="603" spans="1:3" ht="13.5" thickBot="1">
      <c r="A603" s="7" t="s">
        <v>34</v>
      </c>
      <c r="B603" s="8">
        <v>82896397</v>
      </c>
      <c r="C603" s="8">
        <v>47804716</v>
      </c>
    </row>
    <row r="605" ht="12.75">
      <c r="A605" s="2" t="s">
        <v>485</v>
      </c>
    </row>
    <row r="606" ht="12.75">
      <c r="A606" s="2" t="s">
        <v>605</v>
      </c>
    </row>
    <row r="607" ht="12.75">
      <c r="A607" s="3" t="s">
        <v>614</v>
      </c>
    </row>
    <row r="608" ht="36.75" thickBot="1">
      <c r="A608" s="4" t="s">
        <v>615</v>
      </c>
    </row>
    <row r="609" spans="1:3" ht="12.75">
      <c r="A609" s="41" t="s">
        <v>27</v>
      </c>
      <c r="B609" s="5" t="s">
        <v>28</v>
      </c>
      <c r="C609" s="5" t="s">
        <v>30</v>
      </c>
    </row>
    <row r="610" spans="1:3" ht="24.75" thickBot="1">
      <c r="A610" s="42"/>
      <c r="B610" s="6" t="s">
        <v>29</v>
      </c>
      <c r="C610" s="6" t="s">
        <v>31</v>
      </c>
    </row>
    <row r="611" spans="1:3" ht="13.5" thickBot="1">
      <c r="A611" s="7" t="s">
        <v>354</v>
      </c>
      <c r="B611" s="8">
        <v>5505603</v>
      </c>
      <c r="C611" s="8">
        <v>5079108</v>
      </c>
    </row>
    <row r="612" spans="1:3" ht="13.5" thickBot="1">
      <c r="A612" s="9" t="s">
        <v>33</v>
      </c>
      <c r="B612" s="10">
        <v>2084890</v>
      </c>
      <c r="C612" s="10">
        <v>2209486</v>
      </c>
    </row>
    <row r="613" spans="1:3" ht="13.5" thickBot="1">
      <c r="A613" s="9" t="s">
        <v>196</v>
      </c>
      <c r="B613" s="10">
        <v>3420714</v>
      </c>
      <c r="C613" s="10">
        <v>2869622</v>
      </c>
    </row>
    <row r="614" spans="1:3" ht="13.5" thickBot="1">
      <c r="A614" s="7" t="s">
        <v>81</v>
      </c>
      <c r="B614" s="8">
        <v>4200000</v>
      </c>
      <c r="C614" s="8">
        <v>4200000</v>
      </c>
    </row>
    <row r="615" spans="1:3" ht="13.5" thickBot="1">
      <c r="A615" s="9" t="s">
        <v>33</v>
      </c>
      <c r="B615" s="10">
        <v>4200000</v>
      </c>
      <c r="C615" s="10">
        <v>4200000</v>
      </c>
    </row>
    <row r="616" spans="1:3" ht="13.5" thickBot="1">
      <c r="A616" s="7" t="s">
        <v>616</v>
      </c>
      <c r="B616" s="8">
        <v>6207985</v>
      </c>
      <c r="C616" s="8">
        <v>6360193</v>
      </c>
    </row>
    <row r="617" spans="1:3" ht="13.5" thickBot="1">
      <c r="A617" s="9" t="s">
        <v>33</v>
      </c>
      <c r="B617" s="10">
        <v>5435396</v>
      </c>
      <c r="C617" s="10">
        <v>5590322</v>
      </c>
    </row>
    <row r="618" spans="1:3" ht="13.5" thickBot="1">
      <c r="A618" s="9" t="s">
        <v>196</v>
      </c>
      <c r="B618" s="10">
        <v>772589</v>
      </c>
      <c r="C618" s="10">
        <v>769871</v>
      </c>
    </row>
    <row r="619" spans="1:3" ht="13.5" thickBot="1">
      <c r="A619" s="7" t="s">
        <v>557</v>
      </c>
      <c r="B619" s="8">
        <v>1465977</v>
      </c>
      <c r="C619" s="8">
        <v>1513864</v>
      </c>
    </row>
    <row r="620" spans="1:3" ht="13.5" thickBot="1">
      <c r="A620" s="9" t="s">
        <v>33</v>
      </c>
      <c r="B620" s="10">
        <v>1465977</v>
      </c>
      <c r="C620" s="10">
        <v>1513864</v>
      </c>
    </row>
    <row r="621" spans="1:3" ht="13.5" thickBot="1">
      <c r="A621" s="7" t="s">
        <v>596</v>
      </c>
      <c r="B621" s="8">
        <v>15755646</v>
      </c>
      <c r="C621" s="8">
        <v>15835450</v>
      </c>
    </row>
    <row r="622" spans="1:3" ht="13.5" thickBot="1">
      <c r="A622" s="9" t="s">
        <v>33</v>
      </c>
      <c r="B622" s="10">
        <v>15282271</v>
      </c>
      <c r="C622" s="10">
        <v>15361210</v>
      </c>
    </row>
    <row r="623" spans="1:3" ht="13.5" thickBot="1">
      <c r="A623" s="9" t="s">
        <v>196</v>
      </c>
      <c r="B623" s="10">
        <v>473375</v>
      </c>
      <c r="C623" s="10">
        <v>474240</v>
      </c>
    </row>
    <row r="624" spans="1:3" ht="13.5" thickBot="1">
      <c r="A624" s="7" t="s">
        <v>34</v>
      </c>
      <c r="B624" s="8">
        <v>33135211</v>
      </c>
      <c r="C624" s="8">
        <v>32988614</v>
      </c>
    </row>
    <row r="626" ht="12.75">
      <c r="A626" s="2" t="s">
        <v>485</v>
      </c>
    </row>
    <row r="627" ht="12.75">
      <c r="A627" s="2" t="s">
        <v>605</v>
      </c>
    </row>
    <row r="628" ht="12.75">
      <c r="A628" s="3" t="s">
        <v>617</v>
      </c>
    </row>
    <row r="629" ht="48.75" thickBot="1">
      <c r="A629" s="4" t="s">
        <v>618</v>
      </c>
    </row>
    <row r="630" spans="1:3" ht="12.75">
      <c r="A630" s="41" t="s">
        <v>27</v>
      </c>
      <c r="B630" s="5" t="s">
        <v>28</v>
      </c>
      <c r="C630" s="5" t="s">
        <v>30</v>
      </c>
    </row>
    <row r="631" spans="1:3" ht="24.75" thickBot="1">
      <c r="A631" s="42"/>
      <c r="B631" s="6" t="s">
        <v>29</v>
      </c>
      <c r="C631" s="6" t="s">
        <v>31</v>
      </c>
    </row>
    <row r="632" spans="1:3" ht="13.5" thickBot="1">
      <c r="A632" s="7" t="s">
        <v>354</v>
      </c>
      <c r="B632" s="8">
        <v>648798</v>
      </c>
      <c r="C632" s="8">
        <v>384952</v>
      </c>
    </row>
    <row r="633" spans="1:3" ht="13.5" thickBot="1">
      <c r="A633" s="9" t="s">
        <v>196</v>
      </c>
      <c r="B633" s="10">
        <v>648798</v>
      </c>
      <c r="C633" s="10">
        <v>384952</v>
      </c>
    </row>
    <row r="634" spans="1:3" ht="13.5" thickBot="1">
      <c r="A634" s="7" t="s">
        <v>314</v>
      </c>
      <c r="B634" s="8">
        <v>552264</v>
      </c>
      <c r="C634" s="8">
        <v>555246</v>
      </c>
    </row>
    <row r="635" spans="1:3" ht="13.5" thickBot="1">
      <c r="A635" s="9" t="s">
        <v>196</v>
      </c>
      <c r="B635" s="10">
        <v>552264</v>
      </c>
      <c r="C635" s="10">
        <v>555246</v>
      </c>
    </row>
    <row r="636" spans="1:3" ht="13.5" thickBot="1">
      <c r="A636" s="7" t="s">
        <v>81</v>
      </c>
      <c r="B636" s="8">
        <v>21593155</v>
      </c>
      <c r="C636" s="8">
        <v>22256450</v>
      </c>
    </row>
    <row r="637" spans="1:3" ht="13.5" thickBot="1">
      <c r="A637" s="9" t="s">
        <v>33</v>
      </c>
      <c r="B637" s="10">
        <v>21593155</v>
      </c>
      <c r="C637" s="10">
        <v>22256450</v>
      </c>
    </row>
    <row r="638" spans="1:3" ht="13.5" thickBot="1">
      <c r="A638" s="7" t="s">
        <v>34</v>
      </c>
      <c r="B638" s="8">
        <v>22794217</v>
      </c>
      <c r="C638" s="8">
        <v>23196648</v>
      </c>
    </row>
    <row r="640" ht="12.75">
      <c r="A640" s="2" t="s">
        <v>485</v>
      </c>
    </row>
    <row r="641" ht="12.75">
      <c r="A641" s="2" t="s">
        <v>605</v>
      </c>
    </row>
    <row r="642" ht="12.75">
      <c r="A642" s="3" t="s">
        <v>619</v>
      </c>
    </row>
    <row r="643" ht="48.75" thickBot="1">
      <c r="A643" s="4" t="s">
        <v>620</v>
      </c>
    </row>
    <row r="644" spans="1:3" ht="12.75">
      <c r="A644" s="41" t="s">
        <v>27</v>
      </c>
      <c r="B644" s="5" t="s">
        <v>28</v>
      </c>
      <c r="C644" s="5" t="s">
        <v>30</v>
      </c>
    </row>
    <row r="645" spans="1:3" ht="24.75" thickBot="1">
      <c r="A645" s="42"/>
      <c r="B645" s="6" t="s">
        <v>29</v>
      </c>
      <c r="C645" s="6" t="s">
        <v>31</v>
      </c>
    </row>
    <row r="646" spans="1:3" ht="13.5" thickBot="1">
      <c r="A646" s="7" t="s">
        <v>18</v>
      </c>
      <c r="B646" s="8">
        <v>11411256</v>
      </c>
      <c r="C646" s="8">
        <v>11658629</v>
      </c>
    </row>
    <row r="647" spans="1:3" ht="13.5" thickBot="1">
      <c r="A647" s="9" t="s">
        <v>196</v>
      </c>
      <c r="B647" s="10">
        <v>11411256</v>
      </c>
      <c r="C647" s="10">
        <v>11658629</v>
      </c>
    </row>
    <row r="648" spans="1:3" ht="13.5" thickBot="1">
      <c r="A648" s="7" t="s">
        <v>34</v>
      </c>
      <c r="B648" s="8">
        <v>11411256</v>
      </c>
      <c r="C648" s="8">
        <v>11658629</v>
      </c>
    </row>
    <row r="650" ht="12.75">
      <c r="A650" s="2" t="s">
        <v>485</v>
      </c>
    </row>
    <row r="651" ht="12.75">
      <c r="A651" s="2" t="s">
        <v>605</v>
      </c>
    </row>
    <row r="652" ht="12.75">
      <c r="A652" s="3" t="s">
        <v>621</v>
      </c>
    </row>
    <row r="653" ht="60.75" thickBot="1">
      <c r="A653" s="4" t="s">
        <v>622</v>
      </c>
    </row>
    <row r="654" spans="1:3" ht="12.75">
      <c r="A654" s="41" t="s">
        <v>27</v>
      </c>
      <c r="B654" s="5" t="s">
        <v>28</v>
      </c>
      <c r="C654" s="5" t="s">
        <v>30</v>
      </c>
    </row>
    <row r="655" spans="1:3" ht="24.75" thickBot="1">
      <c r="A655" s="42"/>
      <c r="B655" s="6" t="s">
        <v>29</v>
      </c>
      <c r="C655" s="6" t="s">
        <v>31</v>
      </c>
    </row>
    <row r="656" spans="1:3" ht="13.5" thickBot="1">
      <c r="A656" s="7" t="s">
        <v>32</v>
      </c>
      <c r="B656" s="8">
        <v>3307883</v>
      </c>
      <c r="C656" s="8">
        <v>3376642</v>
      </c>
    </row>
    <row r="657" spans="1:3" ht="13.5" thickBot="1">
      <c r="A657" s="9" t="s">
        <v>196</v>
      </c>
      <c r="B657" s="10">
        <v>3307883</v>
      </c>
      <c r="C657" s="10">
        <v>3376642</v>
      </c>
    </row>
    <row r="658" spans="1:3" ht="13.5" thickBot="1">
      <c r="A658" s="7" t="s">
        <v>34</v>
      </c>
      <c r="B658" s="8">
        <v>3307883</v>
      </c>
      <c r="C658" s="8">
        <v>3376642</v>
      </c>
    </row>
    <row r="660" ht="12.75">
      <c r="A660" s="2" t="s">
        <v>485</v>
      </c>
    </row>
    <row r="661" ht="12.75">
      <c r="A661" s="2" t="s">
        <v>605</v>
      </c>
    </row>
    <row r="662" ht="24">
      <c r="A662" s="3" t="s">
        <v>623</v>
      </c>
    </row>
    <row r="663" ht="72.75" thickBot="1">
      <c r="A663" s="4" t="s">
        <v>624</v>
      </c>
    </row>
    <row r="664" spans="1:3" ht="12.75">
      <c r="A664" s="41" t="s">
        <v>27</v>
      </c>
      <c r="B664" s="5" t="s">
        <v>28</v>
      </c>
      <c r="C664" s="5" t="s">
        <v>30</v>
      </c>
    </row>
    <row r="665" spans="1:3" ht="24.75" thickBot="1">
      <c r="A665" s="42"/>
      <c r="B665" s="6" t="s">
        <v>29</v>
      </c>
      <c r="C665" s="6" t="s">
        <v>31</v>
      </c>
    </row>
    <row r="666" spans="1:3" ht="13.5" thickBot="1">
      <c r="A666" s="7" t="s">
        <v>32</v>
      </c>
      <c r="B666" s="8">
        <v>2594619</v>
      </c>
      <c r="C666" s="8">
        <v>2594619</v>
      </c>
    </row>
    <row r="667" spans="1:3" ht="13.5" thickBot="1">
      <c r="A667" s="9" t="s">
        <v>33</v>
      </c>
      <c r="B667" s="10">
        <v>2594619</v>
      </c>
      <c r="C667" s="10">
        <v>2594619</v>
      </c>
    </row>
    <row r="668" spans="1:3" ht="13.5" thickBot="1">
      <c r="A668" s="7" t="s">
        <v>34</v>
      </c>
      <c r="B668" s="8">
        <v>2594619</v>
      </c>
      <c r="C668" s="8">
        <v>2594619</v>
      </c>
    </row>
    <row r="670" ht="12.75">
      <c r="A670" s="2" t="s">
        <v>485</v>
      </c>
    </row>
    <row r="671" ht="12.75">
      <c r="A671" s="2" t="s">
        <v>605</v>
      </c>
    </row>
    <row r="672" ht="12.75">
      <c r="A672" s="3" t="s">
        <v>625</v>
      </c>
    </row>
    <row r="673" ht="60.75" thickBot="1">
      <c r="A673" s="4" t="s">
        <v>626</v>
      </c>
    </row>
    <row r="674" spans="1:3" ht="12.75">
      <c r="A674" s="41" t="s">
        <v>27</v>
      </c>
      <c r="B674" s="5" t="s">
        <v>28</v>
      </c>
      <c r="C674" s="5" t="s">
        <v>30</v>
      </c>
    </row>
    <row r="675" spans="1:3" ht="24.75" thickBot="1">
      <c r="A675" s="42"/>
      <c r="B675" s="6" t="s">
        <v>29</v>
      </c>
      <c r="C675" s="6" t="s">
        <v>31</v>
      </c>
    </row>
    <row r="676" spans="1:3" ht="13.5" thickBot="1">
      <c r="A676" s="7" t="s">
        <v>603</v>
      </c>
      <c r="B676" s="8">
        <v>2458809</v>
      </c>
      <c r="C676" s="8">
        <v>2461257</v>
      </c>
    </row>
    <row r="677" spans="1:3" ht="13.5" thickBot="1">
      <c r="A677" s="9" t="s">
        <v>33</v>
      </c>
      <c r="B677" s="10">
        <v>2458809</v>
      </c>
      <c r="C677" s="10">
        <v>2461257</v>
      </c>
    </row>
    <row r="678" spans="1:3" ht="13.5" thickBot="1">
      <c r="A678" s="7" t="s">
        <v>34</v>
      </c>
      <c r="B678" s="8">
        <v>2458809</v>
      </c>
      <c r="C678" s="8">
        <v>2461257</v>
      </c>
    </row>
    <row r="680" ht="12.75">
      <c r="A680" s="2" t="s">
        <v>485</v>
      </c>
    </row>
    <row r="681" ht="12.75">
      <c r="A681" s="2" t="s">
        <v>627</v>
      </c>
    </row>
    <row r="682" ht="12.75">
      <c r="A682" s="3" t="s">
        <v>628</v>
      </c>
    </row>
    <row r="683" ht="60.75" thickBot="1">
      <c r="A683" s="4" t="s">
        <v>629</v>
      </c>
    </row>
    <row r="684" spans="1:3" ht="12.75">
      <c r="A684" s="41" t="s">
        <v>27</v>
      </c>
      <c r="B684" s="5" t="s">
        <v>28</v>
      </c>
      <c r="C684" s="5" t="s">
        <v>30</v>
      </c>
    </row>
    <row r="685" spans="1:3" ht="24.75" thickBot="1">
      <c r="A685" s="42"/>
      <c r="B685" s="6" t="s">
        <v>29</v>
      </c>
      <c r="C685" s="6" t="s">
        <v>31</v>
      </c>
    </row>
    <row r="686" spans="1:3" ht="13.5" thickBot="1">
      <c r="A686" s="7" t="s">
        <v>395</v>
      </c>
      <c r="B686" s="8">
        <v>537663</v>
      </c>
      <c r="C686" s="8">
        <v>537663</v>
      </c>
    </row>
    <row r="687" spans="1:3" ht="13.5" thickBot="1">
      <c r="A687" s="9" t="s">
        <v>196</v>
      </c>
      <c r="B687" s="10">
        <v>537663</v>
      </c>
      <c r="C687" s="10">
        <v>537663</v>
      </c>
    </row>
    <row r="688" spans="1:3" ht="13.5" thickBot="1">
      <c r="A688" s="7" t="s">
        <v>81</v>
      </c>
      <c r="B688" s="8">
        <v>27666741</v>
      </c>
      <c r="C688" s="8">
        <v>27620675</v>
      </c>
    </row>
    <row r="689" spans="1:3" ht="13.5" thickBot="1">
      <c r="A689" s="9" t="s">
        <v>33</v>
      </c>
      <c r="B689" s="10">
        <v>9397821</v>
      </c>
      <c r="C689" s="10">
        <v>9351755</v>
      </c>
    </row>
    <row r="690" spans="1:3" ht="13.5" thickBot="1">
      <c r="A690" s="9" t="s">
        <v>196</v>
      </c>
      <c r="B690" s="10">
        <v>18268920</v>
      </c>
      <c r="C690" s="10">
        <v>18268920</v>
      </c>
    </row>
    <row r="691" spans="1:3" ht="13.5" thickBot="1">
      <c r="A691" s="7" t="s">
        <v>34</v>
      </c>
      <c r="B691" s="8">
        <v>28204404</v>
      </c>
      <c r="C691" s="8">
        <v>28158338</v>
      </c>
    </row>
    <row r="693" ht="12.75">
      <c r="A693" s="2" t="s">
        <v>485</v>
      </c>
    </row>
    <row r="694" ht="12.75">
      <c r="A694" s="2" t="s">
        <v>627</v>
      </c>
    </row>
    <row r="695" ht="12.75">
      <c r="A695" s="3" t="s">
        <v>630</v>
      </c>
    </row>
    <row r="696" ht="24.75" thickBot="1">
      <c r="A696" s="4" t="s">
        <v>631</v>
      </c>
    </row>
    <row r="697" spans="1:3" ht="12.75">
      <c r="A697" s="41" t="s">
        <v>27</v>
      </c>
      <c r="B697" s="5" t="s">
        <v>28</v>
      </c>
      <c r="C697" s="5" t="s">
        <v>30</v>
      </c>
    </row>
    <row r="698" spans="1:3" ht="24.75" thickBot="1">
      <c r="A698" s="42"/>
      <c r="B698" s="6" t="s">
        <v>29</v>
      </c>
      <c r="C698" s="6" t="s">
        <v>31</v>
      </c>
    </row>
    <row r="699" spans="1:3" ht="13.5" thickBot="1">
      <c r="A699" s="7" t="s">
        <v>395</v>
      </c>
      <c r="B699" s="8">
        <v>14000000</v>
      </c>
      <c r="C699" s="8">
        <v>14000000</v>
      </c>
    </row>
    <row r="700" spans="1:3" ht="13.5" thickBot="1">
      <c r="A700" s="9" t="s">
        <v>33</v>
      </c>
      <c r="B700" s="10">
        <v>14000000</v>
      </c>
      <c r="C700" s="10">
        <v>14000000</v>
      </c>
    </row>
    <row r="701" spans="1:3" ht="13.5" thickBot="1">
      <c r="A701" s="7" t="s">
        <v>301</v>
      </c>
      <c r="B701" s="8">
        <v>857056</v>
      </c>
      <c r="C701" s="8">
        <v>861314</v>
      </c>
    </row>
    <row r="702" spans="1:3" ht="13.5" thickBot="1">
      <c r="A702" s="9" t="s">
        <v>196</v>
      </c>
      <c r="B702" s="10">
        <v>857056</v>
      </c>
      <c r="C702" s="10">
        <v>861314</v>
      </c>
    </row>
    <row r="703" spans="1:3" ht="13.5" thickBot="1">
      <c r="A703" s="7" t="s">
        <v>34</v>
      </c>
      <c r="B703" s="8">
        <v>14857056</v>
      </c>
      <c r="C703" s="8">
        <v>14861314</v>
      </c>
    </row>
    <row r="705" ht="12.75">
      <c r="A705" s="2" t="s">
        <v>485</v>
      </c>
    </row>
    <row r="706" ht="12.75">
      <c r="A706" s="2" t="s">
        <v>627</v>
      </c>
    </row>
    <row r="707" ht="12.75">
      <c r="A707" s="3" t="s">
        <v>632</v>
      </c>
    </row>
    <row r="708" ht="72.75" thickBot="1">
      <c r="A708" s="4" t="s">
        <v>633</v>
      </c>
    </row>
    <row r="709" spans="1:3" ht="12.75">
      <c r="A709" s="41" t="s">
        <v>27</v>
      </c>
      <c r="B709" s="5" t="s">
        <v>28</v>
      </c>
      <c r="C709" s="5" t="s">
        <v>30</v>
      </c>
    </row>
    <row r="710" spans="1:3" ht="24.75" thickBot="1">
      <c r="A710" s="42"/>
      <c r="B710" s="6" t="s">
        <v>29</v>
      </c>
      <c r="C710" s="6" t="s">
        <v>31</v>
      </c>
    </row>
    <row r="711" spans="1:3" ht="13.5" thickBot="1">
      <c r="A711" s="7" t="s">
        <v>338</v>
      </c>
      <c r="B711" s="8">
        <v>3333769</v>
      </c>
      <c r="C711" s="8">
        <v>3000000</v>
      </c>
    </row>
    <row r="712" spans="1:3" ht="13.5" thickBot="1">
      <c r="A712" s="9" t="s">
        <v>196</v>
      </c>
      <c r="B712" s="10">
        <v>3333769</v>
      </c>
      <c r="C712" s="10">
        <v>3000000</v>
      </c>
    </row>
    <row r="713" spans="1:3" ht="13.5" thickBot="1">
      <c r="A713" s="7" t="s">
        <v>34</v>
      </c>
      <c r="B713" s="8">
        <v>3333769</v>
      </c>
      <c r="C713" s="8">
        <v>3000000</v>
      </c>
    </row>
    <row r="715" ht="12.75">
      <c r="A715" s="2" t="s">
        <v>485</v>
      </c>
    </row>
    <row r="716" ht="12.75">
      <c r="A716" s="2" t="s">
        <v>627</v>
      </c>
    </row>
    <row r="717" ht="12.75">
      <c r="A717" s="3" t="s">
        <v>634</v>
      </c>
    </row>
    <row r="718" ht="36.75" thickBot="1">
      <c r="A718" s="4" t="s">
        <v>635</v>
      </c>
    </row>
    <row r="719" spans="1:3" ht="12.75">
      <c r="A719" s="41" t="s">
        <v>27</v>
      </c>
      <c r="B719" s="5" t="s">
        <v>28</v>
      </c>
      <c r="C719" s="5" t="s">
        <v>30</v>
      </c>
    </row>
    <row r="720" spans="1:3" ht="24.75" thickBot="1">
      <c r="A720" s="42"/>
      <c r="B720" s="6" t="s">
        <v>29</v>
      </c>
      <c r="C720" s="6" t="s">
        <v>31</v>
      </c>
    </row>
    <row r="721" spans="1:3" ht="13.5" thickBot="1">
      <c r="A721" s="7" t="s">
        <v>395</v>
      </c>
      <c r="B721" s="8">
        <v>392081</v>
      </c>
      <c r="C721" s="8">
        <v>392081</v>
      </c>
    </row>
    <row r="722" spans="1:3" ht="13.5" thickBot="1">
      <c r="A722" s="9" t="s">
        <v>196</v>
      </c>
      <c r="B722" s="10">
        <v>392081</v>
      </c>
      <c r="C722" s="10">
        <v>392081</v>
      </c>
    </row>
    <row r="723" spans="1:3" ht="13.5" thickBot="1">
      <c r="A723" s="7" t="s">
        <v>32</v>
      </c>
      <c r="B723" s="8">
        <v>128611595</v>
      </c>
      <c r="C723" s="8">
        <v>129128788</v>
      </c>
    </row>
    <row r="724" spans="1:3" ht="13.5" thickBot="1">
      <c r="A724" s="9" t="s">
        <v>33</v>
      </c>
      <c r="B724" s="10">
        <v>39732030</v>
      </c>
      <c r="C724" s="10">
        <v>40156029</v>
      </c>
    </row>
    <row r="725" spans="1:3" ht="13.5" thickBot="1">
      <c r="A725" s="9" t="s">
        <v>196</v>
      </c>
      <c r="B725" s="10">
        <v>88879565</v>
      </c>
      <c r="C725" s="10">
        <v>88972759</v>
      </c>
    </row>
    <row r="726" spans="1:3" ht="13.5" thickBot="1">
      <c r="A726" s="7" t="s">
        <v>338</v>
      </c>
      <c r="B726" s="8">
        <v>39819993</v>
      </c>
      <c r="C726" s="8">
        <v>38882421</v>
      </c>
    </row>
    <row r="727" spans="1:3" ht="13.5" thickBot="1">
      <c r="A727" s="9" t="s">
        <v>33</v>
      </c>
      <c r="B727" s="10">
        <v>39754618</v>
      </c>
      <c r="C727" s="10">
        <v>38878421</v>
      </c>
    </row>
    <row r="728" spans="1:3" ht="13.5" thickBot="1">
      <c r="A728" s="9" t="s">
        <v>196</v>
      </c>
      <c r="B728" s="10">
        <v>65375</v>
      </c>
      <c r="C728" s="10">
        <v>4000</v>
      </c>
    </row>
    <row r="729" spans="1:3" ht="13.5" thickBot="1">
      <c r="A729" s="7" t="s">
        <v>34</v>
      </c>
      <c r="B729" s="8">
        <v>168823669</v>
      </c>
      <c r="C729" s="8">
        <v>168403290</v>
      </c>
    </row>
    <row r="731" ht="12.75">
      <c r="A731" s="2" t="s">
        <v>485</v>
      </c>
    </row>
    <row r="732" ht="12.75">
      <c r="A732" s="2" t="s">
        <v>636</v>
      </c>
    </row>
    <row r="733" ht="24">
      <c r="A733" s="3" t="s">
        <v>637</v>
      </c>
    </row>
    <row r="734" ht="48.75" thickBot="1">
      <c r="A734" s="4" t="s">
        <v>638</v>
      </c>
    </row>
    <row r="735" spans="1:3" ht="12.75">
      <c r="A735" s="41" t="s">
        <v>27</v>
      </c>
      <c r="B735" s="5" t="s">
        <v>28</v>
      </c>
      <c r="C735" s="5" t="s">
        <v>30</v>
      </c>
    </row>
    <row r="736" spans="1:3" ht="24.75" thickBot="1">
      <c r="A736" s="42"/>
      <c r="B736" s="6" t="s">
        <v>29</v>
      </c>
      <c r="C736" s="6" t="s">
        <v>31</v>
      </c>
    </row>
    <row r="737" spans="1:3" ht="13.5" thickBot="1">
      <c r="A737" s="7" t="s">
        <v>560</v>
      </c>
      <c r="B737" s="8">
        <v>175916584</v>
      </c>
      <c r="C737" s="8">
        <v>195070248</v>
      </c>
    </row>
    <row r="738" spans="1:3" ht="13.5" thickBot="1">
      <c r="A738" s="9" t="s">
        <v>33</v>
      </c>
      <c r="B738" s="10">
        <v>175916584</v>
      </c>
      <c r="C738" s="10">
        <v>195070248</v>
      </c>
    </row>
    <row r="739" spans="1:3" ht="13.5" thickBot="1">
      <c r="A739" s="7" t="s">
        <v>34</v>
      </c>
      <c r="B739" s="8">
        <v>175916584</v>
      </c>
      <c r="C739" s="8">
        <v>195070248</v>
      </c>
    </row>
    <row r="741" ht="12.75">
      <c r="A741" s="2" t="s">
        <v>485</v>
      </c>
    </row>
    <row r="742" ht="12.75">
      <c r="A742" s="2" t="s">
        <v>636</v>
      </c>
    </row>
    <row r="743" ht="12.75">
      <c r="A743" s="3" t="s">
        <v>639</v>
      </c>
    </row>
    <row r="744" ht="48.75" thickBot="1">
      <c r="A744" s="4" t="s">
        <v>640</v>
      </c>
    </row>
    <row r="745" spans="1:3" ht="12.75">
      <c r="A745" s="41" t="s">
        <v>27</v>
      </c>
      <c r="B745" s="5" t="s">
        <v>28</v>
      </c>
      <c r="C745" s="5" t="s">
        <v>30</v>
      </c>
    </row>
    <row r="746" spans="1:3" ht="24.75" thickBot="1">
      <c r="A746" s="42"/>
      <c r="B746" s="6" t="s">
        <v>29</v>
      </c>
      <c r="C746" s="6" t="s">
        <v>31</v>
      </c>
    </row>
    <row r="747" spans="1:3" ht="13.5" thickBot="1">
      <c r="A747" s="7" t="s">
        <v>501</v>
      </c>
      <c r="B747" s="8">
        <v>30796095</v>
      </c>
      <c r="C747" s="8">
        <v>31215486</v>
      </c>
    </row>
    <row r="748" spans="1:3" ht="13.5" thickBot="1">
      <c r="A748" s="9" t="s">
        <v>33</v>
      </c>
      <c r="B748" s="10">
        <v>30796095</v>
      </c>
      <c r="C748" s="10">
        <v>31215486</v>
      </c>
    </row>
    <row r="749" spans="1:3" ht="13.5" thickBot="1">
      <c r="A749" s="7" t="s">
        <v>50</v>
      </c>
      <c r="B749" s="8">
        <v>708576</v>
      </c>
      <c r="C749" s="8">
        <v>708576</v>
      </c>
    </row>
    <row r="750" spans="1:3" ht="13.5" thickBot="1">
      <c r="A750" s="9" t="s">
        <v>196</v>
      </c>
      <c r="B750" s="10">
        <v>708576</v>
      </c>
      <c r="C750" s="10">
        <v>708576</v>
      </c>
    </row>
    <row r="751" spans="1:3" ht="13.5" thickBot="1">
      <c r="A751" s="7" t="s">
        <v>34</v>
      </c>
      <c r="B751" s="8">
        <v>31504672</v>
      </c>
      <c r="C751" s="8">
        <v>31924062</v>
      </c>
    </row>
    <row r="753" ht="12.75">
      <c r="A753" s="2" t="s">
        <v>485</v>
      </c>
    </row>
    <row r="754" ht="12.75">
      <c r="A754" s="2" t="s">
        <v>641</v>
      </c>
    </row>
    <row r="755" ht="12.75">
      <c r="A755" s="3" t="s">
        <v>642</v>
      </c>
    </row>
    <row r="756" ht="60.75" thickBot="1">
      <c r="A756" s="4" t="s">
        <v>643</v>
      </c>
    </row>
    <row r="757" spans="1:3" ht="12.75">
      <c r="A757" s="41" t="s">
        <v>27</v>
      </c>
      <c r="B757" s="5" t="s">
        <v>28</v>
      </c>
      <c r="C757" s="5" t="s">
        <v>30</v>
      </c>
    </row>
    <row r="758" spans="1:3" ht="24.75" thickBot="1">
      <c r="A758" s="42"/>
      <c r="B758" s="6" t="s">
        <v>29</v>
      </c>
      <c r="C758" s="6" t="s">
        <v>31</v>
      </c>
    </row>
    <row r="759" spans="1:3" ht="13.5" thickBot="1">
      <c r="A759" s="7" t="s">
        <v>354</v>
      </c>
      <c r="B759" s="8">
        <v>47517953</v>
      </c>
      <c r="C759" s="8">
        <v>48785811</v>
      </c>
    </row>
    <row r="760" spans="1:3" ht="13.5" thickBot="1">
      <c r="A760" s="9" t="s">
        <v>33</v>
      </c>
      <c r="B760" s="10">
        <v>47517953</v>
      </c>
      <c r="C760" s="10">
        <v>48785811</v>
      </c>
    </row>
    <row r="761" spans="1:3" ht="13.5" thickBot="1">
      <c r="A761" s="7" t="s">
        <v>560</v>
      </c>
      <c r="B761" s="8">
        <v>58278515</v>
      </c>
      <c r="C761" s="8">
        <v>59932632</v>
      </c>
    </row>
    <row r="762" spans="1:3" ht="13.5" thickBot="1">
      <c r="A762" s="9" t="s">
        <v>33</v>
      </c>
      <c r="B762" s="10">
        <v>58278515</v>
      </c>
      <c r="C762" s="10">
        <v>59932632</v>
      </c>
    </row>
    <row r="763" spans="1:3" ht="13.5" thickBot="1">
      <c r="A763" s="7" t="s">
        <v>81</v>
      </c>
      <c r="B763" s="8">
        <v>5466223</v>
      </c>
      <c r="C763" s="8">
        <v>5660405</v>
      </c>
    </row>
    <row r="764" spans="1:3" ht="13.5" thickBot="1">
      <c r="A764" s="9" t="s">
        <v>33</v>
      </c>
      <c r="B764" s="10">
        <v>3242869</v>
      </c>
      <c r="C764" s="10">
        <v>3553470</v>
      </c>
    </row>
    <row r="765" spans="1:3" ht="13.5" thickBot="1">
      <c r="A765" s="9" t="s">
        <v>196</v>
      </c>
      <c r="B765" s="10">
        <v>2223354</v>
      </c>
      <c r="C765" s="10">
        <v>2106935</v>
      </c>
    </row>
    <row r="766" spans="1:3" ht="13.5" thickBot="1">
      <c r="A766" s="7" t="s">
        <v>501</v>
      </c>
      <c r="B766" s="8">
        <v>22544701</v>
      </c>
      <c r="C766" s="8">
        <v>24064952</v>
      </c>
    </row>
    <row r="767" spans="1:3" ht="13.5" thickBot="1">
      <c r="A767" s="9" t="s">
        <v>33</v>
      </c>
      <c r="B767" s="10">
        <v>22544701</v>
      </c>
      <c r="C767" s="10">
        <v>24064952</v>
      </c>
    </row>
    <row r="768" spans="1:3" ht="13.5" thickBot="1">
      <c r="A768" s="7" t="s">
        <v>32</v>
      </c>
      <c r="B768" s="8">
        <v>11568356</v>
      </c>
      <c r="C768" s="8">
        <v>12434159</v>
      </c>
    </row>
    <row r="769" spans="1:3" ht="13.5" thickBot="1">
      <c r="A769" s="9" t="s">
        <v>33</v>
      </c>
      <c r="B769" s="10">
        <v>11089996</v>
      </c>
      <c r="C769" s="10">
        <v>12004498</v>
      </c>
    </row>
    <row r="770" spans="1:3" ht="13.5" thickBot="1">
      <c r="A770" s="9" t="s">
        <v>196</v>
      </c>
      <c r="B770" s="10">
        <v>478360</v>
      </c>
      <c r="C770" s="10">
        <v>429661</v>
      </c>
    </row>
    <row r="771" spans="1:3" ht="13.5" thickBot="1">
      <c r="A771" s="7" t="s">
        <v>338</v>
      </c>
      <c r="B771" s="8">
        <v>6615136</v>
      </c>
      <c r="C771" s="8">
        <v>6482380</v>
      </c>
    </row>
    <row r="772" spans="1:3" ht="13.5" thickBot="1">
      <c r="A772" s="9" t="s">
        <v>33</v>
      </c>
      <c r="B772" s="10">
        <v>6615136</v>
      </c>
      <c r="C772" s="10">
        <v>6482380</v>
      </c>
    </row>
    <row r="773" spans="1:3" ht="13.5" thickBot="1">
      <c r="A773" s="7" t="s">
        <v>603</v>
      </c>
      <c r="B773" s="8">
        <v>4500545</v>
      </c>
      <c r="C773" s="8">
        <v>3757968</v>
      </c>
    </row>
    <row r="774" spans="1:3" ht="13.5" thickBot="1">
      <c r="A774" s="9" t="s">
        <v>33</v>
      </c>
      <c r="B774" s="10">
        <v>4500545</v>
      </c>
      <c r="C774" s="10">
        <v>3757968</v>
      </c>
    </row>
    <row r="775" spans="1:3" ht="13.5" thickBot="1">
      <c r="A775" s="7" t="s">
        <v>302</v>
      </c>
      <c r="B775" s="8">
        <v>4082818</v>
      </c>
      <c r="C775" s="8">
        <v>4230014</v>
      </c>
    </row>
    <row r="776" spans="1:3" ht="13.5" thickBot="1">
      <c r="A776" s="9" t="s">
        <v>33</v>
      </c>
      <c r="B776" s="10">
        <v>4082818</v>
      </c>
      <c r="C776" s="10">
        <v>4230014</v>
      </c>
    </row>
    <row r="777" spans="1:3" ht="13.5" thickBot="1">
      <c r="A777" s="7" t="s">
        <v>616</v>
      </c>
      <c r="B777" s="8">
        <v>1361524</v>
      </c>
      <c r="C777" s="8">
        <v>1381058</v>
      </c>
    </row>
    <row r="778" spans="1:3" ht="13.5" thickBot="1">
      <c r="A778" s="9" t="s">
        <v>33</v>
      </c>
      <c r="B778" s="10">
        <v>1361524</v>
      </c>
      <c r="C778" s="10">
        <v>1381058</v>
      </c>
    </row>
    <row r="779" spans="1:3" ht="13.5" thickBot="1">
      <c r="A779" s="7" t="s">
        <v>557</v>
      </c>
      <c r="B779" s="8">
        <v>1860663</v>
      </c>
      <c r="C779" s="8">
        <v>1921442</v>
      </c>
    </row>
    <row r="780" spans="1:3" ht="13.5" thickBot="1">
      <c r="A780" s="9" t="s">
        <v>33</v>
      </c>
      <c r="B780" s="10">
        <v>1860663</v>
      </c>
      <c r="C780" s="10">
        <v>1921442</v>
      </c>
    </row>
    <row r="781" spans="1:3" ht="13.5" thickBot="1">
      <c r="A781" s="7" t="s">
        <v>596</v>
      </c>
      <c r="B781" s="8">
        <v>228260</v>
      </c>
      <c r="C781" s="8">
        <v>229479</v>
      </c>
    </row>
    <row r="782" spans="1:3" ht="13.5" thickBot="1">
      <c r="A782" s="9" t="s">
        <v>33</v>
      </c>
      <c r="B782" s="10">
        <v>228260</v>
      </c>
      <c r="C782" s="10">
        <v>229479</v>
      </c>
    </row>
    <row r="783" spans="1:3" ht="13.5" thickBot="1">
      <c r="A783" s="7" t="s">
        <v>50</v>
      </c>
      <c r="B783" s="8">
        <v>11247623</v>
      </c>
      <c r="C783" s="8">
        <v>25968297</v>
      </c>
    </row>
    <row r="784" spans="1:3" ht="13.5" thickBot="1">
      <c r="A784" s="9" t="s">
        <v>33</v>
      </c>
      <c r="B784" s="10">
        <v>11050298</v>
      </c>
      <c r="C784" s="10">
        <v>25770972</v>
      </c>
    </row>
    <row r="785" spans="1:3" ht="13.5" thickBot="1">
      <c r="A785" s="9" t="s">
        <v>196</v>
      </c>
      <c r="B785" s="10">
        <v>197325</v>
      </c>
      <c r="C785" s="10">
        <v>197325</v>
      </c>
    </row>
    <row r="786" spans="1:3" ht="13.5" thickBot="1">
      <c r="A786" s="7" t="s">
        <v>34</v>
      </c>
      <c r="B786" s="8">
        <v>175272316</v>
      </c>
      <c r="C786" s="8">
        <v>194848599</v>
      </c>
    </row>
    <row r="788" ht="12.75">
      <c r="A788" s="2" t="s">
        <v>485</v>
      </c>
    </row>
    <row r="789" ht="12.75">
      <c r="A789" s="2" t="s">
        <v>641</v>
      </c>
    </row>
    <row r="790" ht="24">
      <c r="A790" s="3" t="s">
        <v>644</v>
      </c>
    </row>
    <row r="791" ht="60.75" thickBot="1">
      <c r="A791" s="4" t="s">
        <v>645</v>
      </c>
    </row>
    <row r="792" spans="1:3" ht="12.75">
      <c r="A792" s="41" t="s">
        <v>27</v>
      </c>
      <c r="B792" s="5" t="s">
        <v>28</v>
      </c>
      <c r="C792" s="5" t="s">
        <v>30</v>
      </c>
    </row>
    <row r="793" spans="1:3" ht="24.75" thickBot="1">
      <c r="A793" s="42"/>
      <c r="B793" s="6" t="s">
        <v>29</v>
      </c>
      <c r="C793" s="6" t="s">
        <v>31</v>
      </c>
    </row>
    <row r="794" spans="1:3" ht="13.5" thickBot="1">
      <c r="A794" s="7" t="s">
        <v>560</v>
      </c>
      <c r="B794" s="8">
        <v>2561693</v>
      </c>
      <c r="C794" s="8">
        <v>2634401</v>
      </c>
    </row>
    <row r="795" spans="1:3" ht="13.5" thickBot="1">
      <c r="A795" s="9" t="s">
        <v>33</v>
      </c>
      <c r="B795" s="10">
        <v>2561693</v>
      </c>
      <c r="C795" s="10">
        <v>2634401</v>
      </c>
    </row>
    <row r="796" spans="1:3" ht="13.5" thickBot="1">
      <c r="A796" s="7" t="s">
        <v>501</v>
      </c>
      <c r="B796" s="8">
        <v>2466787</v>
      </c>
      <c r="C796" s="8">
        <v>2703586</v>
      </c>
    </row>
    <row r="797" spans="1:3" ht="13.5" thickBot="1">
      <c r="A797" s="9" t="s">
        <v>33</v>
      </c>
      <c r="B797" s="10">
        <v>2466787</v>
      </c>
      <c r="C797" s="10">
        <v>2703586</v>
      </c>
    </row>
    <row r="798" spans="1:3" ht="13.5" thickBot="1">
      <c r="A798" s="7" t="s">
        <v>34</v>
      </c>
      <c r="B798" s="8">
        <v>5028480</v>
      </c>
      <c r="C798" s="8">
        <v>5337987</v>
      </c>
    </row>
    <row r="800" ht="12.75">
      <c r="A800" s="2" t="s">
        <v>485</v>
      </c>
    </row>
    <row r="801" ht="12.75">
      <c r="A801" s="2" t="s">
        <v>641</v>
      </c>
    </row>
    <row r="802" ht="12.75">
      <c r="A802" s="3" t="s">
        <v>646</v>
      </c>
    </row>
    <row r="803" ht="60.75" thickBot="1">
      <c r="A803" s="4" t="s">
        <v>647</v>
      </c>
    </row>
    <row r="804" spans="1:3" ht="12.75">
      <c r="A804" s="41" t="s">
        <v>27</v>
      </c>
      <c r="B804" s="5" t="s">
        <v>28</v>
      </c>
      <c r="C804" s="5" t="s">
        <v>30</v>
      </c>
    </row>
    <row r="805" spans="1:3" ht="24.75" thickBot="1">
      <c r="A805" s="42"/>
      <c r="B805" s="6" t="s">
        <v>29</v>
      </c>
      <c r="C805" s="6" t="s">
        <v>31</v>
      </c>
    </row>
    <row r="806" spans="1:3" ht="13.5" thickBot="1">
      <c r="A806" s="7" t="s">
        <v>560</v>
      </c>
      <c r="B806" s="8">
        <v>320212</v>
      </c>
      <c r="C806" s="8">
        <v>329300</v>
      </c>
    </row>
    <row r="807" spans="1:3" ht="13.5" thickBot="1">
      <c r="A807" s="9" t="s">
        <v>33</v>
      </c>
      <c r="B807" s="10">
        <v>320212</v>
      </c>
      <c r="C807" s="10">
        <v>329300</v>
      </c>
    </row>
    <row r="808" spans="1:3" ht="13.5" thickBot="1">
      <c r="A808" s="7" t="s">
        <v>501</v>
      </c>
      <c r="B808" s="8">
        <v>2013</v>
      </c>
      <c r="C808" s="8">
        <v>2013</v>
      </c>
    </row>
    <row r="809" spans="1:3" ht="13.5" thickBot="1">
      <c r="A809" s="9" t="s">
        <v>33</v>
      </c>
      <c r="B809" s="10">
        <v>2013</v>
      </c>
      <c r="C809" s="10">
        <v>2013</v>
      </c>
    </row>
    <row r="810" spans="1:3" ht="13.5" thickBot="1">
      <c r="A810" s="7" t="s">
        <v>603</v>
      </c>
      <c r="B810" s="8">
        <v>616520</v>
      </c>
      <c r="C810" s="8">
        <v>565000</v>
      </c>
    </row>
    <row r="811" spans="1:3" ht="13.5" thickBot="1">
      <c r="A811" s="9" t="s">
        <v>33</v>
      </c>
      <c r="B811" s="10">
        <v>616520</v>
      </c>
      <c r="C811" s="10">
        <v>565000</v>
      </c>
    </row>
    <row r="812" spans="1:3" ht="13.5" thickBot="1">
      <c r="A812" s="7" t="s">
        <v>108</v>
      </c>
      <c r="B812" s="8">
        <v>4120000</v>
      </c>
      <c r="C812" s="8">
        <v>2500000</v>
      </c>
    </row>
    <row r="813" spans="1:3" ht="13.5" thickBot="1">
      <c r="A813" s="9" t="s">
        <v>49</v>
      </c>
      <c r="B813" s="10">
        <v>4120000</v>
      </c>
      <c r="C813" s="10">
        <v>2500000</v>
      </c>
    </row>
    <row r="814" spans="1:3" ht="13.5" thickBot="1">
      <c r="A814" s="7" t="s">
        <v>596</v>
      </c>
      <c r="B814" s="8">
        <v>83459</v>
      </c>
      <c r="C814" s="8">
        <v>83904</v>
      </c>
    </row>
    <row r="815" spans="1:3" ht="13.5" thickBot="1">
      <c r="A815" s="9" t="s">
        <v>33</v>
      </c>
      <c r="B815" s="10">
        <v>83459</v>
      </c>
      <c r="C815" s="10">
        <v>83904</v>
      </c>
    </row>
    <row r="816" spans="1:3" ht="13.5" thickBot="1">
      <c r="A816" s="7" t="s">
        <v>34</v>
      </c>
      <c r="B816" s="8">
        <v>5142204</v>
      </c>
      <c r="C816" s="8">
        <v>3480218</v>
      </c>
    </row>
    <row r="818" ht="12.75">
      <c r="A818" s="2" t="s">
        <v>485</v>
      </c>
    </row>
    <row r="819" ht="12.75">
      <c r="A819" s="2" t="s">
        <v>641</v>
      </c>
    </row>
    <row r="820" ht="12.75">
      <c r="A820" s="3" t="s">
        <v>648</v>
      </c>
    </row>
    <row r="821" ht="60.75" thickBot="1">
      <c r="A821" s="4" t="s">
        <v>649</v>
      </c>
    </row>
    <row r="822" spans="1:3" ht="12.75">
      <c r="A822" s="41" t="s">
        <v>27</v>
      </c>
      <c r="B822" s="5" t="s">
        <v>28</v>
      </c>
      <c r="C822" s="5" t="s">
        <v>30</v>
      </c>
    </row>
    <row r="823" spans="1:3" ht="24.75" thickBot="1">
      <c r="A823" s="42"/>
      <c r="B823" s="6" t="s">
        <v>29</v>
      </c>
      <c r="C823" s="6" t="s">
        <v>31</v>
      </c>
    </row>
    <row r="824" spans="1:3" ht="13.5" thickBot="1">
      <c r="A824" s="7" t="s">
        <v>501</v>
      </c>
      <c r="B824" s="8">
        <v>2381326</v>
      </c>
      <c r="C824" s="8">
        <v>2626436</v>
      </c>
    </row>
    <row r="825" spans="1:3" ht="13.5" thickBot="1">
      <c r="A825" s="9" t="s">
        <v>33</v>
      </c>
      <c r="B825" s="10">
        <v>2381326</v>
      </c>
      <c r="C825" s="10">
        <v>2626436</v>
      </c>
    </row>
    <row r="826" spans="1:3" ht="13.5" thickBot="1">
      <c r="A826" s="7" t="s">
        <v>596</v>
      </c>
      <c r="B826" s="8">
        <v>22117</v>
      </c>
      <c r="C826" s="8">
        <v>22235</v>
      </c>
    </row>
    <row r="827" spans="1:3" ht="13.5" thickBot="1">
      <c r="A827" s="9" t="s">
        <v>33</v>
      </c>
      <c r="B827" s="10">
        <v>22117</v>
      </c>
      <c r="C827" s="10">
        <v>22235</v>
      </c>
    </row>
    <row r="828" spans="1:3" ht="13.5" thickBot="1">
      <c r="A828" s="7" t="s">
        <v>34</v>
      </c>
      <c r="B828" s="8">
        <v>2403442</v>
      </c>
      <c r="C828" s="8">
        <v>2648671</v>
      </c>
    </row>
    <row r="830" ht="12.75">
      <c r="A830" s="2" t="s">
        <v>485</v>
      </c>
    </row>
    <row r="831" ht="12.75">
      <c r="A831" s="2" t="s">
        <v>641</v>
      </c>
    </row>
    <row r="832" ht="12.75">
      <c r="A832" s="3" t="s">
        <v>650</v>
      </c>
    </row>
    <row r="833" ht="72.75" thickBot="1">
      <c r="A833" s="4" t="s">
        <v>651</v>
      </c>
    </row>
    <row r="834" spans="1:3" ht="12.75">
      <c r="A834" s="41" t="s">
        <v>27</v>
      </c>
      <c r="B834" s="5" t="s">
        <v>28</v>
      </c>
      <c r="C834" s="5" t="s">
        <v>30</v>
      </c>
    </row>
    <row r="835" spans="1:3" ht="24.75" thickBot="1">
      <c r="A835" s="42"/>
      <c r="B835" s="6" t="s">
        <v>29</v>
      </c>
      <c r="C835" s="6" t="s">
        <v>31</v>
      </c>
    </row>
    <row r="836" spans="1:3" ht="13.5" thickBot="1">
      <c r="A836" s="7" t="s">
        <v>354</v>
      </c>
      <c r="B836" s="8">
        <v>1200000</v>
      </c>
      <c r="C836" s="8">
        <v>1206053</v>
      </c>
    </row>
    <row r="837" spans="1:3" ht="13.5" thickBot="1">
      <c r="A837" s="9" t="s">
        <v>33</v>
      </c>
      <c r="B837" s="10">
        <v>1200000</v>
      </c>
      <c r="C837" s="10">
        <v>1206053</v>
      </c>
    </row>
    <row r="838" spans="1:3" ht="13.5" thickBot="1">
      <c r="A838" s="7" t="s">
        <v>81</v>
      </c>
      <c r="B838" s="8">
        <v>404053</v>
      </c>
      <c r="C838" s="8">
        <v>436005</v>
      </c>
    </row>
    <row r="839" spans="1:3" ht="13.5" thickBot="1">
      <c r="A839" s="9" t="s">
        <v>33</v>
      </c>
      <c r="B839" s="10">
        <v>404053</v>
      </c>
      <c r="C839" s="10">
        <v>436005</v>
      </c>
    </row>
    <row r="840" spans="1:3" ht="13.5" thickBot="1">
      <c r="A840" s="7" t="s">
        <v>32</v>
      </c>
      <c r="B840" s="8">
        <v>348198</v>
      </c>
      <c r="C840" s="8">
        <v>355436</v>
      </c>
    </row>
    <row r="841" spans="1:3" ht="13.5" thickBot="1">
      <c r="A841" s="9" t="s">
        <v>196</v>
      </c>
      <c r="B841" s="10">
        <v>348198</v>
      </c>
      <c r="C841" s="10">
        <v>355436</v>
      </c>
    </row>
    <row r="842" spans="1:3" ht="13.5" thickBot="1">
      <c r="A842" s="7" t="s">
        <v>48</v>
      </c>
      <c r="B842" s="8">
        <v>25604612</v>
      </c>
      <c r="C842" s="8">
        <v>17899663</v>
      </c>
    </row>
    <row r="843" spans="1:3" ht="13.5" thickBot="1">
      <c r="A843" s="9" t="s">
        <v>49</v>
      </c>
      <c r="B843" s="10">
        <v>25604612</v>
      </c>
      <c r="C843" s="10">
        <v>17899663</v>
      </c>
    </row>
    <row r="844" spans="1:3" ht="13.5" thickBot="1">
      <c r="A844" s="7" t="s">
        <v>596</v>
      </c>
      <c r="B844" s="8">
        <v>83459</v>
      </c>
      <c r="C844" s="8">
        <v>83904</v>
      </c>
    </row>
    <row r="845" spans="1:3" ht="13.5" thickBot="1">
      <c r="A845" s="9" t="s">
        <v>33</v>
      </c>
      <c r="B845" s="10">
        <v>83459</v>
      </c>
      <c r="C845" s="10">
        <v>83904</v>
      </c>
    </row>
    <row r="846" spans="1:3" ht="13.5" thickBot="1">
      <c r="A846" s="7" t="s">
        <v>50</v>
      </c>
      <c r="B846" s="8">
        <v>70096354</v>
      </c>
      <c r="C846" s="8">
        <v>77841619</v>
      </c>
    </row>
    <row r="847" spans="1:3" ht="13.5" thickBot="1">
      <c r="A847" s="9" t="s">
        <v>33</v>
      </c>
      <c r="B847" s="10">
        <v>70096354</v>
      </c>
      <c r="C847" s="10">
        <v>72841619</v>
      </c>
    </row>
    <row r="848" spans="1:3" ht="13.5" thickBot="1">
      <c r="A848" s="9" t="s">
        <v>41</v>
      </c>
      <c r="B848" s="10">
        <v>0</v>
      </c>
      <c r="C848" s="10">
        <v>5000000</v>
      </c>
    </row>
    <row r="849" spans="1:3" ht="13.5" thickBot="1">
      <c r="A849" s="7" t="s">
        <v>34</v>
      </c>
      <c r="B849" s="8">
        <v>97736676</v>
      </c>
      <c r="C849" s="8">
        <v>97822680</v>
      </c>
    </row>
    <row r="851" ht="12.75">
      <c r="A851" s="2" t="s">
        <v>485</v>
      </c>
    </row>
    <row r="852" ht="12.75">
      <c r="A852" s="2" t="s">
        <v>641</v>
      </c>
    </row>
    <row r="853" ht="24">
      <c r="A853" s="3" t="s">
        <v>652</v>
      </c>
    </row>
    <row r="854" ht="60.75" thickBot="1">
      <c r="A854" s="4" t="s">
        <v>653</v>
      </c>
    </row>
    <row r="855" spans="1:3" ht="12.75">
      <c r="A855" s="41" t="s">
        <v>27</v>
      </c>
      <c r="B855" s="5" t="s">
        <v>28</v>
      </c>
      <c r="C855" s="5" t="s">
        <v>30</v>
      </c>
    </row>
    <row r="856" spans="1:3" ht="24.75" thickBot="1">
      <c r="A856" s="42"/>
      <c r="B856" s="6" t="s">
        <v>29</v>
      </c>
      <c r="C856" s="6" t="s">
        <v>31</v>
      </c>
    </row>
    <row r="857" spans="1:3" ht="13.5" thickBot="1">
      <c r="A857" s="7" t="s">
        <v>560</v>
      </c>
      <c r="B857" s="8">
        <v>2561693</v>
      </c>
      <c r="C857" s="8">
        <v>2634401</v>
      </c>
    </row>
    <row r="858" spans="1:3" ht="13.5" thickBot="1">
      <c r="A858" s="9" t="s">
        <v>33</v>
      </c>
      <c r="B858" s="10">
        <v>2561693</v>
      </c>
      <c r="C858" s="10">
        <v>2634401</v>
      </c>
    </row>
    <row r="859" spans="1:3" ht="13.5" thickBot="1">
      <c r="A859" s="7" t="s">
        <v>501</v>
      </c>
      <c r="B859" s="8">
        <v>4534104</v>
      </c>
      <c r="C859" s="8">
        <v>4934793</v>
      </c>
    </row>
    <row r="860" spans="1:3" ht="13.5" thickBot="1">
      <c r="A860" s="9" t="s">
        <v>33</v>
      </c>
      <c r="B860" s="10">
        <v>4534104</v>
      </c>
      <c r="C860" s="10">
        <v>4934793</v>
      </c>
    </row>
    <row r="861" spans="1:3" ht="13.5" thickBot="1">
      <c r="A861" s="7" t="s">
        <v>34</v>
      </c>
      <c r="B861" s="8">
        <v>7095797</v>
      </c>
      <c r="C861" s="8">
        <v>7569195</v>
      </c>
    </row>
    <row r="863" ht="12.75">
      <c r="A863" s="2" t="s">
        <v>485</v>
      </c>
    </row>
    <row r="864" ht="12.75">
      <c r="A864" s="2" t="s">
        <v>641</v>
      </c>
    </row>
    <row r="865" ht="12.75">
      <c r="A865" s="3" t="s">
        <v>654</v>
      </c>
    </row>
    <row r="866" ht="60.75" thickBot="1">
      <c r="A866" s="4" t="s">
        <v>655</v>
      </c>
    </row>
    <row r="867" spans="1:3" ht="12.75">
      <c r="A867" s="41" t="s">
        <v>27</v>
      </c>
      <c r="B867" s="5" t="s">
        <v>28</v>
      </c>
      <c r="C867" s="5" t="s">
        <v>30</v>
      </c>
    </row>
    <row r="868" spans="1:3" ht="24.75" thickBot="1">
      <c r="A868" s="42"/>
      <c r="B868" s="6" t="s">
        <v>29</v>
      </c>
      <c r="C868" s="6" t="s">
        <v>31</v>
      </c>
    </row>
    <row r="869" spans="1:3" ht="13.5" thickBot="1">
      <c r="A869" s="7" t="s">
        <v>560</v>
      </c>
      <c r="B869" s="8">
        <v>320212</v>
      </c>
      <c r="C869" s="8">
        <v>329300</v>
      </c>
    </row>
    <row r="870" spans="1:3" ht="13.5" thickBot="1">
      <c r="A870" s="9" t="s">
        <v>33</v>
      </c>
      <c r="B870" s="10">
        <v>320212</v>
      </c>
      <c r="C870" s="10">
        <v>329300</v>
      </c>
    </row>
    <row r="871" spans="1:3" ht="13.5" thickBot="1">
      <c r="A871" s="7" t="s">
        <v>501</v>
      </c>
      <c r="B871" s="8">
        <v>608396</v>
      </c>
      <c r="C871" s="8">
        <v>668418</v>
      </c>
    </row>
    <row r="872" spans="1:3" ht="13.5" thickBot="1">
      <c r="A872" s="9" t="s">
        <v>33</v>
      </c>
      <c r="B872" s="10">
        <v>608396</v>
      </c>
      <c r="C872" s="10">
        <v>668418</v>
      </c>
    </row>
    <row r="873" spans="1:3" ht="13.5" thickBot="1">
      <c r="A873" s="7" t="s">
        <v>42</v>
      </c>
      <c r="B873" s="8">
        <v>0</v>
      </c>
      <c r="C873" s="8">
        <v>25181687</v>
      </c>
    </row>
    <row r="874" spans="1:3" ht="13.5" thickBot="1">
      <c r="A874" s="9" t="s">
        <v>33</v>
      </c>
      <c r="B874" s="10">
        <v>0</v>
      </c>
      <c r="C874" s="10">
        <v>25181687</v>
      </c>
    </row>
    <row r="875" spans="1:3" ht="13.5" thickBot="1">
      <c r="A875" s="7" t="s">
        <v>50</v>
      </c>
      <c r="B875" s="8">
        <v>11500000</v>
      </c>
      <c r="C875" s="8">
        <v>0</v>
      </c>
    </row>
    <row r="876" spans="1:3" ht="13.5" thickBot="1">
      <c r="A876" s="9" t="s">
        <v>33</v>
      </c>
      <c r="B876" s="10">
        <v>11500000</v>
      </c>
      <c r="C876" s="10">
        <v>0</v>
      </c>
    </row>
    <row r="877" spans="1:3" ht="13.5" thickBot="1">
      <c r="A877" s="7" t="s">
        <v>34</v>
      </c>
      <c r="B877" s="8">
        <v>12428607</v>
      </c>
      <c r="C877" s="8">
        <v>26179405</v>
      </c>
    </row>
    <row r="879" ht="12.75">
      <c r="A879" s="2" t="s">
        <v>485</v>
      </c>
    </row>
    <row r="880" ht="12.75">
      <c r="A880" s="2" t="s">
        <v>656</v>
      </c>
    </row>
    <row r="881" ht="12.75">
      <c r="A881" s="3" t="s">
        <v>657</v>
      </c>
    </row>
    <row r="882" ht="36.75" thickBot="1">
      <c r="A882" s="4" t="s">
        <v>658</v>
      </c>
    </row>
    <row r="883" spans="1:3" ht="12.75">
      <c r="A883" s="41" t="s">
        <v>27</v>
      </c>
      <c r="B883" s="5" t="s">
        <v>28</v>
      </c>
      <c r="C883" s="5" t="s">
        <v>30</v>
      </c>
    </row>
    <row r="884" spans="1:3" ht="24.75" thickBot="1">
      <c r="A884" s="42"/>
      <c r="B884" s="6" t="s">
        <v>29</v>
      </c>
      <c r="C884" s="6" t="s">
        <v>31</v>
      </c>
    </row>
    <row r="885" spans="1:3" ht="13.5" thickBot="1">
      <c r="A885" s="7" t="s">
        <v>560</v>
      </c>
      <c r="B885" s="8">
        <v>6500000</v>
      </c>
      <c r="C885" s="8">
        <v>6500000</v>
      </c>
    </row>
    <row r="886" spans="1:3" ht="13.5" thickBot="1">
      <c r="A886" s="9" t="s">
        <v>33</v>
      </c>
      <c r="B886" s="10">
        <v>6500000</v>
      </c>
      <c r="C886" s="10">
        <v>6500000</v>
      </c>
    </row>
    <row r="887" spans="1:3" ht="13.5" thickBot="1">
      <c r="A887" s="7" t="s">
        <v>34</v>
      </c>
      <c r="B887" s="8">
        <v>6500000</v>
      </c>
      <c r="C887" s="8">
        <v>6500000</v>
      </c>
    </row>
    <row r="889" ht="12.75">
      <c r="A889" s="2" t="s">
        <v>485</v>
      </c>
    </row>
    <row r="890" ht="12.75">
      <c r="A890" s="2" t="s">
        <v>656</v>
      </c>
    </row>
    <row r="891" ht="24">
      <c r="A891" s="3" t="s">
        <v>659</v>
      </c>
    </row>
    <row r="892" ht="36.75" thickBot="1">
      <c r="A892" s="4" t="s">
        <v>660</v>
      </c>
    </row>
    <row r="893" spans="1:3" ht="12.75">
      <c r="A893" s="41" t="s">
        <v>27</v>
      </c>
      <c r="B893" s="5" t="s">
        <v>28</v>
      </c>
      <c r="C893" s="5" t="s">
        <v>30</v>
      </c>
    </row>
    <row r="894" spans="1:3" ht="24.75" thickBot="1">
      <c r="A894" s="42"/>
      <c r="B894" s="6" t="s">
        <v>29</v>
      </c>
      <c r="C894" s="6" t="s">
        <v>31</v>
      </c>
    </row>
    <row r="895" spans="1:3" ht="13.5" thickBot="1">
      <c r="A895" s="7" t="s">
        <v>596</v>
      </c>
      <c r="B895" s="8">
        <v>12486936</v>
      </c>
      <c r="C895" s="8">
        <v>15840844</v>
      </c>
    </row>
    <row r="896" spans="1:3" ht="13.5" thickBot="1">
      <c r="A896" s="9" t="s">
        <v>33</v>
      </c>
      <c r="B896" s="10">
        <v>12344628</v>
      </c>
      <c r="C896" s="10">
        <v>15697826</v>
      </c>
    </row>
    <row r="897" spans="1:3" ht="13.5" thickBot="1">
      <c r="A897" s="9" t="s">
        <v>196</v>
      </c>
      <c r="B897" s="10">
        <v>142308</v>
      </c>
      <c r="C897" s="10">
        <v>143017</v>
      </c>
    </row>
    <row r="898" spans="1:3" ht="13.5" thickBot="1">
      <c r="A898" s="7" t="s">
        <v>50</v>
      </c>
      <c r="B898" s="8">
        <v>0</v>
      </c>
      <c r="C898" s="8">
        <v>34318000</v>
      </c>
    </row>
    <row r="899" spans="1:3" ht="13.5" thickBot="1">
      <c r="A899" s="9" t="s">
        <v>33</v>
      </c>
      <c r="B899" s="10">
        <v>0</v>
      </c>
      <c r="C899" s="10">
        <v>34318000</v>
      </c>
    </row>
    <row r="900" spans="1:3" ht="13.5" thickBot="1">
      <c r="A900" s="7" t="s">
        <v>34</v>
      </c>
      <c r="B900" s="8">
        <v>12486936</v>
      </c>
      <c r="C900" s="8">
        <v>50158844</v>
      </c>
    </row>
    <row r="902" ht="12.75">
      <c r="A902" s="2" t="s">
        <v>485</v>
      </c>
    </row>
    <row r="903" ht="12.75">
      <c r="A903" s="2" t="s">
        <v>656</v>
      </c>
    </row>
    <row r="904" ht="12.75">
      <c r="A904" s="3" t="s">
        <v>661</v>
      </c>
    </row>
    <row r="905" ht="48.75" thickBot="1">
      <c r="A905" s="4" t="s">
        <v>662</v>
      </c>
    </row>
    <row r="906" spans="1:3" ht="12.75">
      <c r="A906" s="41" t="s">
        <v>27</v>
      </c>
      <c r="B906" s="5" t="s">
        <v>28</v>
      </c>
      <c r="C906" s="5" t="s">
        <v>30</v>
      </c>
    </row>
    <row r="907" spans="1:3" ht="24.75" thickBot="1">
      <c r="A907" s="42"/>
      <c r="B907" s="6" t="s">
        <v>29</v>
      </c>
      <c r="C907" s="6" t="s">
        <v>31</v>
      </c>
    </row>
    <row r="908" spans="1:3" ht="13.5" thickBot="1">
      <c r="A908" s="7" t="s">
        <v>616</v>
      </c>
      <c r="B908" s="8">
        <v>10359000</v>
      </c>
      <c r="C908" s="8">
        <v>11495125</v>
      </c>
    </row>
    <row r="909" spans="1:3" ht="13.5" thickBot="1">
      <c r="A909" s="9" t="s">
        <v>33</v>
      </c>
      <c r="B909" s="10">
        <v>10359000</v>
      </c>
      <c r="C909" s="10">
        <v>11495125</v>
      </c>
    </row>
    <row r="910" spans="1:3" ht="13.5" thickBot="1">
      <c r="A910" s="7" t="s">
        <v>34</v>
      </c>
      <c r="B910" s="8">
        <v>10359000</v>
      </c>
      <c r="C910" s="8">
        <v>11495125</v>
      </c>
    </row>
    <row r="912" ht="12.75">
      <c r="A912" s="2" t="s">
        <v>485</v>
      </c>
    </row>
    <row r="913" ht="12.75">
      <c r="A913" s="2" t="s">
        <v>656</v>
      </c>
    </row>
    <row r="914" ht="12.75">
      <c r="A914" s="3" t="s">
        <v>663</v>
      </c>
    </row>
    <row r="915" ht="48.75" thickBot="1">
      <c r="A915" s="4" t="s">
        <v>664</v>
      </c>
    </row>
    <row r="916" spans="1:3" ht="12.75">
      <c r="A916" s="41" t="s">
        <v>27</v>
      </c>
      <c r="B916" s="5" t="s">
        <v>28</v>
      </c>
      <c r="C916" s="5" t="s">
        <v>30</v>
      </c>
    </row>
    <row r="917" spans="1:3" ht="24.75" thickBot="1">
      <c r="A917" s="42"/>
      <c r="B917" s="6" t="s">
        <v>29</v>
      </c>
      <c r="C917" s="6" t="s">
        <v>31</v>
      </c>
    </row>
    <row r="918" spans="1:3" ht="13.5" thickBot="1">
      <c r="A918" s="7" t="s">
        <v>81</v>
      </c>
      <c r="B918" s="8">
        <v>2086626</v>
      </c>
      <c r="C918" s="8">
        <v>2086626</v>
      </c>
    </row>
    <row r="919" spans="1:3" ht="13.5" thickBot="1">
      <c r="A919" s="9" t="s">
        <v>33</v>
      </c>
      <c r="B919" s="10">
        <v>2086626</v>
      </c>
      <c r="C919" s="10">
        <v>2086626</v>
      </c>
    </row>
    <row r="920" spans="1:3" ht="13.5" thickBot="1">
      <c r="A920" s="7" t="s">
        <v>34</v>
      </c>
      <c r="B920" s="8">
        <v>2086626</v>
      </c>
      <c r="C920" s="8">
        <v>2086626</v>
      </c>
    </row>
    <row r="922" ht="12.75">
      <c r="A922" s="2" t="s">
        <v>485</v>
      </c>
    </row>
    <row r="923" ht="12.75">
      <c r="A923" s="2" t="s">
        <v>656</v>
      </c>
    </row>
    <row r="924" ht="12.75">
      <c r="A924" s="3" t="s">
        <v>665</v>
      </c>
    </row>
    <row r="925" ht="48.75" thickBot="1">
      <c r="A925" s="4" t="s">
        <v>666</v>
      </c>
    </row>
    <row r="926" spans="1:3" ht="12.75">
      <c r="A926" s="41" t="s">
        <v>27</v>
      </c>
      <c r="B926" s="5" t="s">
        <v>28</v>
      </c>
      <c r="C926" s="5" t="s">
        <v>30</v>
      </c>
    </row>
    <row r="927" spans="1:3" ht="24.75" thickBot="1">
      <c r="A927" s="42"/>
      <c r="B927" s="6" t="s">
        <v>29</v>
      </c>
      <c r="C927" s="6" t="s">
        <v>31</v>
      </c>
    </row>
    <row r="928" spans="1:3" ht="13.5" thickBot="1">
      <c r="A928" s="7" t="s">
        <v>497</v>
      </c>
      <c r="B928" s="8">
        <v>20797783</v>
      </c>
      <c r="C928" s="8">
        <v>20843788</v>
      </c>
    </row>
    <row r="929" spans="1:3" ht="13.5" thickBot="1">
      <c r="A929" s="9" t="s">
        <v>33</v>
      </c>
      <c r="B929" s="10">
        <v>20797783</v>
      </c>
      <c r="C929" s="10">
        <v>20843788</v>
      </c>
    </row>
    <row r="930" spans="1:3" ht="13.5" thickBot="1">
      <c r="A930" s="7" t="s">
        <v>498</v>
      </c>
      <c r="B930" s="8">
        <v>20223648</v>
      </c>
      <c r="C930" s="8">
        <v>20109456</v>
      </c>
    </row>
    <row r="931" spans="1:3" ht="13.5" thickBot="1">
      <c r="A931" s="9" t="s">
        <v>33</v>
      </c>
      <c r="B931" s="10">
        <v>20223648</v>
      </c>
      <c r="C931" s="10">
        <v>20109456</v>
      </c>
    </row>
    <row r="932" spans="1:3" ht="13.5" thickBot="1">
      <c r="A932" s="7" t="s">
        <v>34</v>
      </c>
      <c r="B932" s="8">
        <v>41021431</v>
      </c>
      <c r="C932" s="8">
        <v>40953245</v>
      </c>
    </row>
    <row r="934" ht="12.75">
      <c r="A934" s="2" t="s">
        <v>485</v>
      </c>
    </row>
    <row r="935" ht="12.75">
      <c r="A935" s="2" t="s">
        <v>656</v>
      </c>
    </row>
    <row r="936" ht="12.75">
      <c r="A936" s="3" t="s">
        <v>667</v>
      </c>
    </row>
    <row r="937" ht="48.75" thickBot="1">
      <c r="A937" s="4" t="s">
        <v>668</v>
      </c>
    </row>
    <row r="938" spans="1:3" ht="12.75">
      <c r="A938" s="41" t="s">
        <v>27</v>
      </c>
      <c r="B938" s="5" t="s">
        <v>28</v>
      </c>
      <c r="C938" s="5" t="s">
        <v>30</v>
      </c>
    </row>
    <row r="939" spans="1:3" ht="24.75" thickBot="1">
      <c r="A939" s="42"/>
      <c r="B939" s="6" t="s">
        <v>29</v>
      </c>
      <c r="C939" s="6" t="s">
        <v>31</v>
      </c>
    </row>
    <row r="940" spans="1:3" ht="13.5" thickBot="1">
      <c r="A940" s="7" t="s">
        <v>560</v>
      </c>
      <c r="B940" s="8">
        <v>193807971</v>
      </c>
      <c r="C940" s="8">
        <v>211950513</v>
      </c>
    </row>
    <row r="941" spans="1:3" ht="13.5" thickBot="1">
      <c r="A941" s="9" t="s">
        <v>33</v>
      </c>
      <c r="B941" s="10">
        <v>193807971</v>
      </c>
      <c r="C941" s="10">
        <v>206309614</v>
      </c>
    </row>
    <row r="942" spans="1:3" ht="13.5" thickBot="1">
      <c r="A942" s="9" t="s">
        <v>41</v>
      </c>
      <c r="B942" s="10">
        <v>0</v>
      </c>
      <c r="C942" s="10">
        <v>5640899</v>
      </c>
    </row>
    <row r="943" spans="1:3" ht="13.5" thickBot="1">
      <c r="A943" s="7" t="s">
        <v>108</v>
      </c>
      <c r="B943" s="8">
        <v>4000000</v>
      </c>
      <c r="C943" s="8">
        <v>3000000</v>
      </c>
    </row>
    <row r="944" spans="1:3" ht="13.5" thickBot="1">
      <c r="A944" s="9" t="s">
        <v>49</v>
      </c>
      <c r="B944" s="10">
        <v>4000000</v>
      </c>
      <c r="C944" s="10">
        <v>3000000</v>
      </c>
    </row>
    <row r="945" spans="1:3" ht="13.5" thickBot="1">
      <c r="A945" s="7" t="s">
        <v>34</v>
      </c>
      <c r="B945" s="8">
        <v>197807971</v>
      </c>
      <c r="C945" s="8">
        <v>214950513</v>
      </c>
    </row>
    <row r="947" ht="12.75">
      <c r="A947" s="2" t="s">
        <v>485</v>
      </c>
    </row>
    <row r="948" ht="12.75">
      <c r="A948" s="2" t="s">
        <v>656</v>
      </c>
    </row>
    <row r="949" ht="24">
      <c r="A949" s="3" t="s">
        <v>669</v>
      </c>
    </row>
    <row r="950" ht="48.75" thickBot="1">
      <c r="A950" s="4" t="s">
        <v>670</v>
      </c>
    </row>
    <row r="951" spans="1:3" ht="12.75">
      <c r="A951" s="41" t="s">
        <v>27</v>
      </c>
      <c r="B951" s="5" t="s">
        <v>28</v>
      </c>
      <c r="C951" s="5" t="s">
        <v>30</v>
      </c>
    </row>
    <row r="952" spans="1:3" ht="24.75" thickBot="1">
      <c r="A952" s="42"/>
      <c r="B952" s="6" t="s">
        <v>29</v>
      </c>
      <c r="C952" s="6" t="s">
        <v>31</v>
      </c>
    </row>
    <row r="953" spans="1:3" ht="13.5" thickBot="1">
      <c r="A953" s="7" t="s">
        <v>560</v>
      </c>
      <c r="B953" s="8">
        <v>783468450</v>
      </c>
      <c r="C953" s="8">
        <v>926082660</v>
      </c>
    </row>
    <row r="954" spans="1:3" ht="13.5" thickBot="1">
      <c r="A954" s="9" t="s">
        <v>33</v>
      </c>
      <c r="B954" s="10">
        <v>783468450</v>
      </c>
      <c r="C954" s="10">
        <v>926082660</v>
      </c>
    </row>
    <row r="955" spans="1:3" ht="13.5" thickBot="1">
      <c r="A955" s="7" t="s">
        <v>81</v>
      </c>
      <c r="B955" s="8">
        <v>4150900</v>
      </c>
      <c r="C955" s="8">
        <v>5450900</v>
      </c>
    </row>
    <row r="956" spans="1:3" ht="13.5" thickBot="1">
      <c r="A956" s="9" t="s">
        <v>33</v>
      </c>
      <c r="B956" s="10">
        <v>4150900</v>
      </c>
      <c r="C956" s="10">
        <v>5450900</v>
      </c>
    </row>
    <row r="957" spans="1:3" ht="13.5" thickBot="1">
      <c r="A957" s="7" t="s">
        <v>34</v>
      </c>
      <c r="B957" s="8">
        <v>787619350</v>
      </c>
      <c r="C957" s="8">
        <v>931533560</v>
      </c>
    </row>
    <row r="959" ht="12.75">
      <c r="A959" s="2" t="s">
        <v>485</v>
      </c>
    </row>
    <row r="960" ht="12.75">
      <c r="A960" s="2" t="s">
        <v>656</v>
      </c>
    </row>
    <row r="961" ht="24">
      <c r="A961" s="3" t="s">
        <v>671</v>
      </c>
    </row>
    <row r="962" ht="48.75" thickBot="1">
      <c r="A962" s="4" t="s">
        <v>672</v>
      </c>
    </row>
    <row r="963" spans="1:3" ht="12.75">
      <c r="A963" s="41" t="s">
        <v>27</v>
      </c>
      <c r="B963" s="5" t="s">
        <v>28</v>
      </c>
      <c r="C963" s="5" t="s">
        <v>30</v>
      </c>
    </row>
    <row r="964" spans="1:3" ht="24.75" thickBot="1">
      <c r="A964" s="42"/>
      <c r="B964" s="6" t="s">
        <v>29</v>
      </c>
      <c r="C964" s="6" t="s">
        <v>31</v>
      </c>
    </row>
    <row r="965" spans="1:3" ht="13.5" thickBot="1">
      <c r="A965" s="7" t="s">
        <v>560</v>
      </c>
      <c r="B965" s="8">
        <v>76733957</v>
      </c>
      <c r="C965" s="8">
        <v>90802807</v>
      </c>
    </row>
    <row r="966" spans="1:3" ht="13.5" thickBot="1">
      <c r="A966" s="9" t="s">
        <v>33</v>
      </c>
      <c r="B966" s="10">
        <v>76733957</v>
      </c>
      <c r="C966" s="10">
        <v>90802807</v>
      </c>
    </row>
    <row r="967" spans="1:3" ht="13.5" thickBot="1">
      <c r="A967" s="7" t="s">
        <v>34</v>
      </c>
      <c r="B967" s="8">
        <v>76733957</v>
      </c>
      <c r="C967" s="8">
        <v>90802807</v>
      </c>
    </row>
    <row r="969" ht="12.75">
      <c r="A969" s="2" t="s">
        <v>485</v>
      </c>
    </row>
    <row r="970" ht="12.75">
      <c r="A970" s="2" t="s">
        <v>673</v>
      </c>
    </row>
    <row r="971" ht="12.75">
      <c r="A971" s="3" t="s">
        <v>674</v>
      </c>
    </row>
    <row r="972" ht="72.75" thickBot="1">
      <c r="A972" s="4" t="s">
        <v>675</v>
      </c>
    </row>
    <row r="973" spans="1:3" ht="12.75">
      <c r="A973" s="41" t="s">
        <v>27</v>
      </c>
      <c r="B973" s="5" t="s">
        <v>28</v>
      </c>
      <c r="C973" s="5" t="s">
        <v>30</v>
      </c>
    </row>
    <row r="974" spans="1:3" ht="24.75" thickBot="1">
      <c r="A974" s="42"/>
      <c r="B974" s="6" t="s">
        <v>29</v>
      </c>
      <c r="C974" s="6" t="s">
        <v>31</v>
      </c>
    </row>
    <row r="975" spans="1:3" ht="13.5" thickBot="1">
      <c r="A975" s="7" t="s">
        <v>501</v>
      </c>
      <c r="B975" s="8">
        <v>15058794</v>
      </c>
      <c r="C975" s="8">
        <v>14889098</v>
      </c>
    </row>
    <row r="976" spans="1:3" ht="13.5" thickBot="1">
      <c r="A976" s="9" t="s">
        <v>33</v>
      </c>
      <c r="B976" s="10">
        <v>15058794</v>
      </c>
      <c r="C976" s="10">
        <v>14889098</v>
      </c>
    </row>
    <row r="977" spans="1:3" ht="13.5" thickBot="1">
      <c r="A977" s="7" t="s">
        <v>34</v>
      </c>
      <c r="B977" s="8">
        <v>15058794</v>
      </c>
      <c r="C977" s="8">
        <v>14889098</v>
      </c>
    </row>
    <row r="979" ht="12.75">
      <c r="A979" s="2" t="s">
        <v>485</v>
      </c>
    </row>
    <row r="980" ht="12.75">
      <c r="A980" s="2" t="s">
        <v>673</v>
      </c>
    </row>
    <row r="981" ht="12.75">
      <c r="A981" s="3" t="s">
        <v>676</v>
      </c>
    </row>
    <row r="982" ht="36.75" thickBot="1">
      <c r="A982" s="4" t="s">
        <v>677</v>
      </c>
    </row>
    <row r="983" spans="1:3" ht="12.75">
      <c r="A983" s="41" t="s">
        <v>27</v>
      </c>
      <c r="B983" s="5" t="s">
        <v>28</v>
      </c>
      <c r="C983" s="5" t="s">
        <v>30</v>
      </c>
    </row>
    <row r="984" spans="1:3" ht="24.75" thickBot="1">
      <c r="A984" s="42"/>
      <c r="B984" s="6" t="s">
        <v>29</v>
      </c>
      <c r="C984" s="6" t="s">
        <v>31</v>
      </c>
    </row>
    <row r="985" spans="1:3" ht="13.5" thickBot="1">
      <c r="A985" s="7" t="s">
        <v>501</v>
      </c>
      <c r="B985" s="8">
        <v>171403687</v>
      </c>
      <c r="C985" s="8">
        <v>169706946</v>
      </c>
    </row>
    <row r="986" spans="1:3" ht="13.5" thickBot="1">
      <c r="A986" s="9" t="s">
        <v>33</v>
      </c>
      <c r="B986" s="10">
        <v>165276721</v>
      </c>
      <c r="C986" s="10">
        <v>163577603</v>
      </c>
    </row>
    <row r="987" spans="1:3" ht="13.5" thickBot="1">
      <c r="A987" s="9" t="s">
        <v>41</v>
      </c>
      <c r="B987" s="10">
        <v>6126966</v>
      </c>
      <c r="C987" s="10">
        <v>6129343</v>
      </c>
    </row>
    <row r="988" spans="1:3" ht="13.5" thickBot="1">
      <c r="A988" s="7" t="s">
        <v>32</v>
      </c>
      <c r="B988" s="8">
        <v>177137102</v>
      </c>
      <c r="C988" s="8">
        <v>180866841</v>
      </c>
    </row>
    <row r="989" spans="1:3" ht="13.5" thickBot="1">
      <c r="A989" s="9" t="s">
        <v>33</v>
      </c>
      <c r="B989" s="10">
        <v>177137102</v>
      </c>
      <c r="C989" s="10">
        <v>180866841</v>
      </c>
    </row>
    <row r="990" spans="1:3" ht="13.5" thickBot="1">
      <c r="A990" s="7" t="s">
        <v>108</v>
      </c>
      <c r="B990" s="8">
        <v>8630000</v>
      </c>
      <c r="C990" s="8">
        <v>2350000</v>
      </c>
    </row>
    <row r="991" spans="1:3" ht="13.5" thickBot="1">
      <c r="A991" s="9" t="s">
        <v>49</v>
      </c>
      <c r="B991" s="10">
        <v>8630000</v>
      </c>
      <c r="C991" s="10">
        <v>2350000</v>
      </c>
    </row>
    <row r="992" spans="1:3" ht="13.5" thickBot="1">
      <c r="A992" s="7" t="s">
        <v>34</v>
      </c>
      <c r="B992" s="8">
        <v>357170789</v>
      </c>
      <c r="C992" s="8">
        <v>352923786</v>
      </c>
    </row>
    <row r="994" ht="12.75">
      <c r="A994" s="2" t="s">
        <v>485</v>
      </c>
    </row>
    <row r="995" ht="12.75">
      <c r="A995" s="2" t="s">
        <v>673</v>
      </c>
    </row>
    <row r="996" ht="12.75">
      <c r="A996" s="3" t="s">
        <v>678</v>
      </c>
    </row>
    <row r="997" ht="36.75" thickBot="1">
      <c r="A997" s="4" t="s">
        <v>679</v>
      </c>
    </row>
    <row r="998" spans="1:3" ht="12.75">
      <c r="A998" s="41" t="s">
        <v>27</v>
      </c>
      <c r="B998" s="5" t="s">
        <v>28</v>
      </c>
      <c r="C998" s="5" t="s">
        <v>30</v>
      </c>
    </row>
    <row r="999" spans="1:3" ht="24.75" thickBot="1">
      <c r="A999" s="42"/>
      <c r="B999" s="6" t="s">
        <v>29</v>
      </c>
      <c r="C999" s="6" t="s">
        <v>31</v>
      </c>
    </row>
    <row r="1000" spans="1:3" ht="13.5" thickBot="1">
      <c r="A1000" s="7" t="s">
        <v>560</v>
      </c>
      <c r="B1000" s="8">
        <v>130783666</v>
      </c>
      <c r="C1000" s="8">
        <v>109390927</v>
      </c>
    </row>
    <row r="1001" spans="1:3" ht="13.5" thickBot="1">
      <c r="A1001" s="9" t="s">
        <v>33</v>
      </c>
      <c r="B1001" s="10">
        <v>130783666</v>
      </c>
      <c r="C1001" s="10">
        <v>109390927</v>
      </c>
    </row>
    <row r="1002" spans="1:3" ht="13.5" thickBot="1">
      <c r="A1002" s="7" t="s">
        <v>34</v>
      </c>
      <c r="B1002" s="8">
        <v>130783666</v>
      </c>
      <c r="C1002" s="8">
        <v>109390927</v>
      </c>
    </row>
    <row r="1004" ht="12.75">
      <c r="A1004" s="2" t="s">
        <v>485</v>
      </c>
    </row>
    <row r="1005" ht="12.75">
      <c r="A1005" s="2" t="s">
        <v>680</v>
      </c>
    </row>
    <row r="1006" ht="24">
      <c r="A1006" s="3" t="s">
        <v>681</v>
      </c>
    </row>
    <row r="1007" ht="72.75" thickBot="1">
      <c r="A1007" s="4" t="s">
        <v>682</v>
      </c>
    </row>
    <row r="1008" spans="1:3" ht="12.75">
      <c r="A1008" s="41" t="s">
        <v>27</v>
      </c>
      <c r="B1008" s="5" t="s">
        <v>28</v>
      </c>
      <c r="C1008" s="5" t="s">
        <v>30</v>
      </c>
    </row>
    <row r="1009" spans="1:3" ht="24.75" thickBot="1">
      <c r="A1009" s="42"/>
      <c r="B1009" s="6" t="s">
        <v>29</v>
      </c>
      <c r="C1009" s="6" t="s">
        <v>31</v>
      </c>
    </row>
    <row r="1010" spans="1:3" ht="13.5" thickBot="1">
      <c r="A1010" s="7" t="s">
        <v>354</v>
      </c>
      <c r="B1010" s="8">
        <v>295996604</v>
      </c>
      <c r="C1010" s="8">
        <v>302136954</v>
      </c>
    </row>
    <row r="1011" spans="1:3" ht="13.5" thickBot="1">
      <c r="A1011" s="9" t="s">
        <v>33</v>
      </c>
      <c r="B1011" s="10">
        <v>295996604</v>
      </c>
      <c r="C1011" s="10">
        <v>302136954</v>
      </c>
    </row>
    <row r="1012" spans="1:3" ht="13.5" thickBot="1">
      <c r="A1012" s="7" t="s">
        <v>218</v>
      </c>
      <c r="B1012" s="8">
        <v>317020</v>
      </c>
      <c r="C1012" s="8">
        <v>500000</v>
      </c>
    </row>
    <row r="1013" spans="1:3" ht="13.5" thickBot="1">
      <c r="A1013" s="9" t="s">
        <v>33</v>
      </c>
      <c r="B1013" s="10">
        <v>317020</v>
      </c>
      <c r="C1013" s="10">
        <v>500000</v>
      </c>
    </row>
    <row r="1014" spans="1:3" ht="13.5" thickBot="1">
      <c r="A1014" s="7" t="s">
        <v>34</v>
      </c>
      <c r="B1014" s="8">
        <v>296313624</v>
      </c>
      <c r="C1014" s="8">
        <v>302636954</v>
      </c>
    </row>
    <row r="1016" ht="12.75">
      <c r="A1016" s="2" t="s">
        <v>485</v>
      </c>
    </row>
    <row r="1017" ht="12.75">
      <c r="A1017" s="2" t="s">
        <v>680</v>
      </c>
    </row>
    <row r="1018" ht="12.75">
      <c r="A1018" s="3" t="s">
        <v>683</v>
      </c>
    </row>
    <row r="1019" ht="36.75" thickBot="1">
      <c r="A1019" s="4" t="s">
        <v>684</v>
      </c>
    </row>
    <row r="1020" spans="1:3" ht="12.75">
      <c r="A1020" s="41" t="s">
        <v>27</v>
      </c>
      <c r="B1020" s="5" t="s">
        <v>28</v>
      </c>
      <c r="C1020" s="5" t="s">
        <v>30</v>
      </c>
    </row>
    <row r="1021" spans="1:3" ht="24.75" thickBot="1">
      <c r="A1021" s="42"/>
      <c r="B1021" s="6" t="s">
        <v>29</v>
      </c>
      <c r="C1021" s="6" t="s">
        <v>31</v>
      </c>
    </row>
    <row r="1022" spans="1:3" ht="13.5" thickBot="1">
      <c r="A1022" s="7" t="s">
        <v>354</v>
      </c>
      <c r="B1022" s="8">
        <v>154281823</v>
      </c>
      <c r="C1022" s="8">
        <v>161584957</v>
      </c>
    </row>
    <row r="1023" spans="1:3" ht="13.5" thickBot="1">
      <c r="A1023" s="9" t="s">
        <v>33</v>
      </c>
      <c r="B1023" s="10">
        <v>154281823</v>
      </c>
      <c r="C1023" s="10">
        <v>161584957</v>
      </c>
    </row>
    <row r="1024" spans="1:3" ht="13.5" thickBot="1">
      <c r="A1024" s="7" t="s">
        <v>501</v>
      </c>
      <c r="B1024" s="8">
        <v>65823387</v>
      </c>
      <c r="C1024" s="8">
        <v>67550370</v>
      </c>
    </row>
    <row r="1025" spans="1:3" ht="13.5" thickBot="1">
      <c r="A1025" s="9" t="s">
        <v>33</v>
      </c>
      <c r="B1025" s="10">
        <v>65823387</v>
      </c>
      <c r="C1025" s="10">
        <v>67550370</v>
      </c>
    </row>
    <row r="1026" spans="1:3" ht="13.5" thickBot="1">
      <c r="A1026" s="7" t="s">
        <v>338</v>
      </c>
      <c r="B1026" s="8">
        <v>9194318</v>
      </c>
      <c r="C1026" s="8">
        <v>9197502</v>
      </c>
    </row>
    <row r="1027" spans="1:3" ht="13.5" thickBot="1">
      <c r="A1027" s="9" t="s">
        <v>33</v>
      </c>
      <c r="B1027" s="10">
        <v>9194318</v>
      </c>
      <c r="C1027" s="10">
        <v>9197502</v>
      </c>
    </row>
    <row r="1028" spans="1:3" ht="13.5" thickBot="1">
      <c r="A1028" s="7" t="s">
        <v>302</v>
      </c>
      <c r="B1028" s="8">
        <v>13279184</v>
      </c>
      <c r="C1028" s="8">
        <v>14095267</v>
      </c>
    </row>
    <row r="1029" spans="1:3" ht="13.5" thickBot="1">
      <c r="A1029" s="9" t="s">
        <v>33</v>
      </c>
      <c r="B1029" s="10">
        <v>13279184</v>
      </c>
      <c r="C1029" s="10">
        <v>14095267</v>
      </c>
    </row>
    <row r="1030" spans="1:3" ht="13.5" thickBot="1">
      <c r="A1030" s="7" t="s">
        <v>50</v>
      </c>
      <c r="B1030" s="8">
        <v>9740048</v>
      </c>
      <c r="C1030" s="8">
        <v>6440048</v>
      </c>
    </row>
    <row r="1031" spans="1:3" ht="13.5" thickBot="1">
      <c r="A1031" s="9" t="s">
        <v>196</v>
      </c>
      <c r="B1031" s="10">
        <v>9740048</v>
      </c>
      <c r="C1031" s="10">
        <v>6440048</v>
      </c>
    </row>
    <row r="1032" spans="1:3" ht="13.5" thickBot="1">
      <c r="A1032" s="7" t="s">
        <v>34</v>
      </c>
      <c r="B1032" s="8">
        <v>252318760</v>
      </c>
      <c r="C1032" s="8">
        <v>258868144</v>
      </c>
    </row>
  </sheetData>
  <mergeCells count="80">
    <mergeCell ref="A18:A19"/>
    <mergeCell ref="A31:A32"/>
    <mergeCell ref="A42:A43"/>
    <mergeCell ref="A52:A53"/>
    <mergeCell ref="A63:A64"/>
    <mergeCell ref="A75:A76"/>
    <mergeCell ref="A86:A87"/>
    <mergeCell ref="A97:A98"/>
    <mergeCell ref="A110:A111"/>
    <mergeCell ref="A124:A125"/>
    <mergeCell ref="A134:A135"/>
    <mergeCell ref="A145:A146"/>
    <mergeCell ref="A158:A159"/>
    <mergeCell ref="A171:A172"/>
    <mergeCell ref="A191:A192"/>
    <mergeCell ref="A202:A203"/>
    <mergeCell ref="A213:A214"/>
    <mergeCell ref="A225:A226"/>
    <mergeCell ref="A236:A237"/>
    <mergeCell ref="A250:A251"/>
    <mergeCell ref="A261:A262"/>
    <mergeCell ref="A274:A275"/>
    <mergeCell ref="A284:A285"/>
    <mergeCell ref="A295:A296"/>
    <mergeCell ref="A305:A306"/>
    <mergeCell ref="A315:A316"/>
    <mergeCell ref="A325:A326"/>
    <mergeCell ref="A335:A336"/>
    <mergeCell ref="A347:A348"/>
    <mergeCell ref="A357:A358"/>
    <mergeCell ref="A386:A387"/>
    <mergeCell ref="A403:A404"/>
    <mergeCell ref="A418:A419"/>
    <mergeCell ref="A429:A430"/>
    <mergeCell ref="A441:A442"/>
    <mergeCell ref="A451:A452"/>
    <mergeCell ref="A461:A462"/>
    <mergeCell ref="A475:A476"/>
    <mergeCell ref="A485:A486"/>
    <mergeCell ref="A495:A496"/>
    <mergeCell ref="A505:A506"/>
    <mergeCell ref="A515:A516"/>
    <mergeCell ref="A526:A527"/>
    <mergeCell ref="A536:A537"/>
    <mergeCell ref="A550:A551"/>
    <mergeCell ref="A564:A565"/>
    <mergeCell ref="A579:A580"/>
    <mergeCell ref="A592:A593"/>
    <mergeCell ref="A609:A610"/>
    <mergeCell ref="A630:A631"/>
    <mergeCell ref="A644:A645"/>
    <mergeCell ref="A654:A655"/>
    <mergeCell ref="A664:A665"/>
    <mergeCell ref="A674:A675"/>
    <mergeCell ref="A684:A685"/>
    <mergeCell ref="A697:A698"/>
    <mergeCell ref="A709:A710"/>
    <mergeCell ref="A719:A720"/>
    <mergeCell ref="A735:A736"/>
    <mergeCell ref="A745:A746"/>
    <mergeCell ref="A757:A758"/>
    <mergeCell ref="A792:A793"/>
    <mergeCell ref="A804:A805"/>
    <mergeCell ref="A822:A823"/>
    <mergeCell ref="A834:A835"/>
    <mergeCell ref="A855:A856"/>
    <mergeCell ref="A867:A868"/>
    <mergeCell ref="A883:A884"/>
    <mergeCell ref="A893:A894"/>
    <mergeCell ref="A906:A907"/>
    <mergeCell ref="A916:A917"/>
    <mergeCell ref="A926:A927"/>
    <mergeCell ref="A938:A939"/>
    <mergeCell ref="A951:A952"/>
    <mergeCell ref="A963:A964"/>
    <mergeCell ref="A973:A974"/>
    <mergeCell ref="A983:A984"/>
    <mergeCell ref="A998:A999"/>
    <mergeCell ref="A1008:A1009"/>
    <mergeCell ref="A1020:A10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394"/>
  <sheetViews>
    <sheetView workbookViewId="0" topLeftCell="A1">
      <selection activeCell="A1" sqref="A1:C9"/>
    </sheetView>
  </sheetViews>
  <sheetFormatPr defaultColWidth="9.140625" defaultRowHeight="12.75"/>
  <cols>
    <col min="1" max="1" width="62.00390625" style="0" customWidth="1"/>
    <col min="2" max="3" width="14.140625" style="0" bestFit="1" customWidth="1"/>
  </cols>
  <sheetData>
    <row r="1" spans="1:3" ht="12.75">
      <c r="A1" s="22" t="str">
        <f>+A11</f>
        <v>Housing and Economic Development</v>
      </c>
      <c r="B1" s="23" t="s">
        <v>482</v>
      </c>
      <c r="C1" s="23" t="s">
        <v>483</v>
      </c>
    </row>
    <row r="2" spans="1:3" ht="12.75">
      <c r="A2" s="24" t="s">
        <v>33</v>
      </c>
      <c r="B2" s="28">
        <f>SUMIF($A$13:$A1001,$A2,B$13:B1001)</f>
        <v>502830003</v>
      </c>
      <c r="C2" s="28">
        <f>SUMIF($A$13:$A1001,$A2,C$13:C1001)</f>
        <v>480500393</v>
      </c>
    </row>
    <row r="3" spans="1:3" ht="12.75">
      <c r="A3" s="22" t="s">
        <v>49</v>
      </c>
      <c r="B3" s="28">
        <f>SUMIF($A$13:$A1002,$A3,B$13:B1002)</f>
        <v>490835286</v>
      </c>
      <c r="C3" s="28">
        <f>SUMIF($A$13:$A1002,$A3,C$13:C1002)</f>
        <v>439665000</v>
      </c>
    </row>
    <row r="4" spans="1:3" ht="12.75">
      <c r="A4" s="22" t="s">
        <v>196</v>
      </c>
      <c r="B4" s="28">
        <f>SUMIF($A$13:$A1003,$A4,B$13:B1003)</f>
        <v>71793371</v>
      </c>
      <c r="C4" s="28">
        <f>SUMIF($A$13:$A1003,$A4,C$13:C1003)</f>
        <v>71813990</v>
      </c>
    </row>
    <row r="5" spans="1:3" ht="12.75">
      <c r="A5" s="22" t="s">
        <v>41</v>
      </c>
      <c r="B5" s="28">
        <f>SUMIF($A$13:$A1004,$A5,B$13:B1004)</f>
        <v>31296463</v>
      </c>
      <c r="C5" s="28">
        <f>SUMIF($A$13:$A1004,$A5,C$13:C1004)</f>
        <v>16651210</v>
      </c>
    </row>
    <row r="6" spans="1:3" ht="12.75">
      <c r="A6" s="22" t="s">
        <v>34</v>
      </c>
      <c r="B6" s="28">
        <f>SUMIF($A$13:$A1005,$A6,B$13:B1005)</f>
        <v>1096755124</v>
      </c>
      <c r="C6" s="28">
        <f>SUMIF($A$13:$A1005,$A6,C$13:C1005)</f>
        <v>1008630591</v>
      </c>
    </row>
    <row r="7" spans="1:3" ht="12.75">
      <c r="A7" s="22" t="s">
        <v>3</v>
      </c>
      <c r="B7" s="26">
        <f>SUM(B2:B5)-B6</f>
        <v>-1</v>
      </c>
      <c r="C7" s="26">
        <f>SUM(C2:C5)-C6</f>
        <v>2</v>
      </c>
    </row>
    <row r="8" spans="1:3" ht="12.75">
      <c r="A8" s="22" t="s">
        <v>5</v>
      </c>
      <c r="B8" s="29"/>
      <c r="C8" s="29">
        <v>1009000000</v>
      </c>
    </row>
    <row r="9" spans="1:3" ht="12.75">
      <c r="A9" s="22" t="s">
        <v>6</v>
      </c>
      <c r="B9" s="29"/>
      <c r="C9" s="30">
        <f>+C8-C6</f>
        <v>369409</v>
      </c>
    </row>
    <row r="11" ht="12.75">
      <c r="A11" s="2" t="s">
        <v>685</v>
      </c>
    </row>
    <row r="13" ht="12.75">
      <c r="A13" s="2" t="s">
        <v>686</v>
      </c>
    </row>
    <row r="14" ht="12.75">
      <c r="A14" s="2" t="s">
        <v>687</v>
      </c>
    </row>
    <row r="15" ht="12.75">
      <c r="A15" s="3" t="s">
        <v>688</v>
      </c>
    </row>
    <row r="16" ht="48.75" thickBot="1">
      <c r="A16" s="4" t="s">
        <v>689</v>
      </c>
    </row>
    <row r="17" spans="1:3" ht="12.75">
      <c r="A17" s="41" t="s">
        <v>27</v>
      </c>
      <c r="B17" s="5" t="s">
        <v>28</v>
      </c>
      <c r="C17" s="5" t="s">
        <v>30</v>
      </c>
    </row>
    <row r="18" spans="1:3" ht="24.75" thickBot="1">
      <c r="A18" s="42"/>
      <c r="B18" s="6" t="s">
        <v>29</v>
      </c>
      <c r="C18" s="6" t="s">
        <v>31</v>
      </c>
    </row>
    <row r="19" spans="1:3" ht="13.5" thickBot="1">
      <c r="A19" s="7" t="s">
        <v>690</v>
      </c>
      <c r="B19" s="8">
        <v>3968416</v>
      </c>
      <c r="C19" s="8">
        <v>3050492</v>
      </c>
    </row>
    <row r="20" spans="1:3" ht="13.5" thickBot="1">
      <c r="A20" s="9" t="s">
        <v>33</v>
      </c>
      <c r="B20" s="10">
        <v>3888099</v>
      </c>
      <c r="C20" s="10">
        <v>3041521</v>
      </c>
    </row>
    <row r="21" spans="1:3" ht="13.5" thickBot="1">
      <c r="A21" s="9" t="s">
        <v>41</v>
      </c>
      <c r="B21" s="10">
        <v>80317</v>
      </c>
      <c r="C21" s="10">
        <v>8971</v>
      </c>
    </row>
    <row r="22" spans="1:3" ht="13.5" thickBot="1">
      <c r="A22" s="7" t="s">
        <v>401</v>
      </c>
      <c r="B22" s="8">
        <v>2000000</v>
      </c>
      <c r="C22" s="8">
        <v>0</v>
      </c>
    </row>
    <row r="23" spans="1:3" ht="13.5" thickBot="1">
      <c r="A23" s="9" t="s">
        <v>49</v>
      </c>
      <c r="B23" s="10">
        <v>2000000</v>
      </c>
      <c r="C23" s="10">
        <v>0</v>
      </c>
    </row>
    <row r="24" spans="1:3" ht="13.5" thickBot="1">
      <c r="A24" s="7" t="s">
        <v>84</v>
      </c>
      <c r="B24" s="8">
        <v>2000000</v>
      </c>
      <c r="C24" s="8">
        <v>2000000</v>
      </c>
    </row>
    <row r="25" spans="1:3" ht="13.5" thickBot="1">
      <c r="A25" s="9" t="s">
        <v>33</v>
      </c>
      <c r="B25" s="10">
        <v>2000000</v>
      </c>
      <c r="C25" s="10">
        <v>2000000</v>
      </c>
    </row>
    <row r="26" spans="1:3" ht="13.5" thickBot="1">
      <c r="A26" s="7" t="s">
        <v>691</v>
      </c>
      <c r="B26" s="8">
        <v>728627</v>
      </c>
      <c r="C26" s="8">
        <v>764469</v>
      </c>
    </row>
    <row r="27" spans="1:3" ht="13.5" thickBot="1">
      <c r="A27" s="9" t="s">
        <v>33</v>
      </c>
      <c r="B27" s="10">
        <v>113607</v>
      </c>
      <c r="C27" s="10">
        <v>740469</v>
      </c>
    </row>
    <row r="28" spans="1:3" ht="13.5" thickBot="1">
      <c r="A28" s="9" t="s">
        <v>41</v>
      </c>
      <c r="B28" s="10">
        <v>615020</v>
      </c>
      <c r="C28" s="10">
        <v>24000</v>
      </c>
    </row>
    <row r="29" spans="1:3" ht="13.5" thickBot="1">
      <c r="A29" s="7" t="s">
        <v>42</v>
      </c>
      <c r="B29" s="8">
        <v>171922310</v>
      </c>
      <c r="C29" s="8">
        <v>144381922</v>
      </c>
    </row>
    <row r="30" spans="1:3" ht="13.5" thickBot="1">
      <c r="A30" s="9" t="s">
        <v>33</v>
      </c>
      <c r="B30" s="10">
        <v>1581922</v>
      </c>
      <c r="C30" s="10">
        <v>1581922</v>
      </c>
    </row>
    <row r="31" spans="1:3" ht="13.5" thickBot="1">
      <c r="A31" s="9" t="s">
        <v>49</v>
      </c>
      <c r="B31" s="10">
        <v>170340388</v>
      </c>
      <c r="C31" s="10">
        <v>142800000</v>
      </c>
    </row>
    <row r="32" spans="1:3" ht="13.5" thickBot="1">
      <c r="A32" s="7" t="s">
        <v>692</v>
      </c>
      <c r="B32" s="8">
        <v>96168964</v>
      </c>
      <c r="C32" s="8">
        <v>38875584</v>
      </c>
    </row>
    <row r="33" spans="1:3" ht="13.5" thickBot="1">
      <c r="A33" s="9" t="s">
        <v>33</v>
      </c>
      <c r="B33" s="10">
        <v>41550000</v>
      </c>
      <c r="C33" s="10">
        <v>3350000</v>
      </c>
    </row>
    <row r="34" spans="1:3" ht="13.5" thickBot="1">
      <c r="A34" s="9" t="s">
        <v>49</v>
      </c>
      <c r="B34" s="10">
        <v>44100000</v>
      </c>
      <c r="C34" s="10">
        <v>34250000</v>
      </c>
    </row>
    <row r="35" spans="1:3" ht="13.5" thickBot="1">
      <c r="A35" s="9" t="s">
        <v>41</v>
      </c>
      <c r="B35" s="10">
        <v>10518964</v>
      </c>
      <c r="C35" s="10">
        <v>1275584</v>
      </c>
    </row>
    <row r="36" spans="1:3" ht="13.5" thickBot="1">
      <c r="A36" s="7" t="s">
        <v>34</v>
      </c>
      <c r="B36" s="8">
        <v>276788317</v>
      </c>
      <c r="C36" s="8">
        <v>189072467</v>
      </c>
    </row>
    <row r="38" ht="12.75">
      <c r="A38" s="2" t="s">
        <v>686</v>
      </c>
    </row>
    <row r="39" ht="12.75">
      <c r="A39" s="2" t="s">
        <v>687</v>
      </c>
    </row>
    <row r="40" ht="12.75">
      <c r="A40" s="3" t="s">
        <v>693</v>
      </c>
    </row>
    <row r="41" ht="36.75" thickBot="1">
      <c r="A41" s="4" t="s">
        <v>694</v>
      </c>
    </row>
    <row r="42" spans="1:3" ht="12.75">
      <c r="A42" s="41" t="s">
        <v>27</v>
      </c>
      <c r="B42" s="5" t="s">
        <v>28</v>
      </c>
      <c r="C42" s="5" t="s">
        <v>30</v>
      </c>
    </row>
    <row r="43" spans="1:3" ht="24.75" thickBot="1">
      <c r="A43" s="42"/>
      <c r="B43" s="6" t="s">
        <v>29</v>
      </c>
      <c r="C43" s="6" t="s">
        <v>31</v>
      </c>
    </row>
    <row r="44" spans="1:3" ht="13.5" thickBot="1">
      <c r="A44" s="7" t="s">
        <v>691</v>
      </c>
      <c r="B44" s="8">
        <v>1364465</v>
      </c>
      <c r="C44" s="8">
        <v>1326995</v>
      </c>
    </row>
    <row r="45" spans="1:3" ht="13.5" thickBot="1">
      <c r="A45" s="9" t="s">
        <v>33</v>
      </c>
      <c r="B45" s="10">
        <v>1364465</v>
      </c>
      <c r="C45" s="10">
        <v>1326995</v>
      </c>
    </row>
    <row r="46" spans="1:3" ht="13.5" thickBot="1">
      <c r="A46" s="7" t="s">
        <v>34</v>
      </c>
      <c r="B46" s="8">
        <v>1364465</v>
      </c>
      <c r="C46" s="8">
        <v>1326995</v>
      </c>
    </row>
    <row r="48" ht="12.75">
      <c r="A48" s="2" t="s">
        <v>686</v>
      </c>
    </row>
    <row r="49" ht="12.75">
      <c r="A49" s="2" t="s">
        <v>687</v>
      </c>
    </row>
    <row r="50" ht="12.75">
      <c r="A50" s="3" t="s">
        <v>695</v>
      </c>
    </row>
    <row r="51" ht="24.75" thickBot="1">
      <c r="A51" s="4" t="s">
        <v>696</v>
      </c>
    </row>
    <row r="52" spans="1:3" ht="12.75">
      <c r="A52" s="41" t="s">
        <v>27</v>
      </c>
      <c r="B52" s="5" t="s">
        <v>28</v>
      </c>
      <c r="C52" s="5" t="s">
        <v>30</v>
      </c>
    </row>
    <row r="53" spans="1:3" ht="24.75" thickBot="1">
      <c r="A53" s="42"/>
      <c r="B53" s="6" t="s">
        <v>29</v>
      </c>
      <c r="C53" s="6" t="s">
        <v>31</v>
      </c>
    </row>
    <row r="54" spans="1:3" ht="13.5" thickBot="1">
      <c r="A54" s="7" t="s">
        <v>690</v>
      </c>
      <c r="B54" s="8">
        <v>3700000</v>
      </c>
      <c r="C54" s="8">
        <v>3500000</v>
      </c>
    </row>
    <row r="55" spans="1:3" ht="13.5" thickBot="1">
      <c r="A55" s="9" t="s">
        <v>33</v>
      </c>
      <c r="B55" s="10">
        <v>3700000</v>
      </c>
      <c r="C55" s="10">
        <v>3500000</v>
      </c>
    </row>
    <row r="56" spans="1:3" ht="13.5" thickBot="1">
      <c r="A56" s="7" t="s">
        <v>108</v>
      </c>
      <c r="B56" s="8">
        <v>100000</v>
      </c>
      <c r="C56" s="8">
        <v>100000</v>
      </c>
    </row>
    <row r="57" spans="1:3" ht="13.5" thickBot="1">
      <c r="A57" s="9" t="s">
        <v>49</v>
      </c>
      <c r="B57" s="10">
        <v>100000</v>
      </c>
      <c r="C57" s="10">
        <v>100000</v>
      </c>
    </row>
    <row r="58" spans="1:3" ht="13.5" thickBot="1">
      <c r="A58" s="7" t="s">
        <v>697</v>
      </c>
      <c r="B58" s="8">
        <v>8082439</v>
      </c>
      <c r="C58" s="8">
        <v>9591595</v>
      </c>
    </row>
    <row r="59" spans="1:3" ht="13.5" thickBot="1">
      <c r="A59" s="9" t="s">
        <v>33</v>
      </c>
      <c r="B59" s="10">
        <v>8082439</v>
      </c>
      <c r="C59" s="10">
        <v>9591595</v>
      </c>
    </row>
    <row r="60" spans="1:3" ht="13.5" thickBot="1">
      <c r="A60" s="7" t="s">
        <v>42</v>
      </c>
      <c r="B60" s="8">
        <v>18486126</v>
      </c>
      <c r="C60" s="8">
        <v>16550000</v>
      </c>
    </row>
    <row r="61" spans="1:3" ht="13.5" thickBot="1">
      <c r="A61" s="9" t="s">
        <v>49</v>
      </c>
      <c r="B61" s="10">
        <v>18486126</v>
      </c>
      <c r="C61" s="10">
        <v>16550000</v>
      </c>
    </row>
    <row r="62" spans="1:3" ht="13.5" thickBot="1">
      <c r="A62" s="7" t="s">
        <v>357</v>
      </c>
      <c r="B62" s="8">
        <v>75000</v>
      </c>
      <c r="C62" s="8">
        <v>0</v>
      </c>
    </row>
    <row r="63" spans="1:3" ht="13.5" thickBot="1">
      <c r="A63" s="9" t="s">
        <v>33</v>
      </c>
      <c r="B63" s="10">
        <v>75000</v>
      </c>
      <c r="C63" s="10">
        <v>0</v>
      </c>
    </row>
    <row r="64" spans="1:3" ht="13.5" thickBot="1">
      <c r="A64" s="7" t="s">
        <v>221</v>
      </c>
      <c r="B64" s="8">
        <v>1033707</v>
      </c>
      <c r="C64" s="8">
        <v>1053495</v>
      </c>
    </row>
    <row r="65" spans="1:3" ht="13.5" thickBot="1">
      <c r="A65" s="9" t="s">
        <v>33</v>
      </c>
      <c r="B65" s="10">
        <v>1033707</v>
      </c>
      <c r="C65" s="10">
        <v>1053495</v>
      </c>
    </row>
    <row r="66" spans="1:3" ht="13.5" thickBot="1">
      <c r="A66" s="7" t="s">
        <v>34</v>
      </c>
      <c r="B66" s="8">
        <v>31477272</v>
      </c>
      <c r="C66" s="8">
        <v>30795090</v>
      </c>
    </row>
    <row r="68" ht="12.75">
      <c r="A68" s="2" t="s">
        <v>686</v>
      </c>
    </row>
    <row r="69" ht="12.75">
      <c r="A69" s="2" t="s">
        <v>687</v>
      </c>
    </row>
    <row r="70" ht="12.75">
      <c r="A70" s="3" t="s">
        <v>698</v>
      </c>
    </row>
    <row r="71" ht="48.75" thickBot="1">
      <c r="A71" s="4" t="s">
        <v>699</v>
      </c>
    </row>
    <row r="72" spans="1:3" ht="12.75">
      <c r="A72" s="41" t="s">
        <v>27</v>
      </c>
      <c r="B72" s="5" t="s">
        <v>28</v>
      </c>
      <c r="C72" s="5" t="s">
        <v>30</v>
      </c>
    </row>
    <row r="73" spans="1:3" ht="24.75" thickBot="1">
      <c r="A73" s="42"/>
      <c r="B73" s="6" t="s">
        <v>29</v>
      </c>
      <c r="C73" s="6" t="s">
        <v>31</v>
      </c>
    </row>
    <row r="74" spans="1:3" ht="13.5" thickBot="1">
      <c r="A74" s="7" t="s">
        <v>691</v>
      </c>
      <c r="B74" s="8">
        <v>18445360</v>
      </c>
      <c r="C74" s="8">
        <v>12643035</v>
      </c>
    </row>
    <row r="75" spans="1:3" ht="13.5" thickBot="1">
      <c r="A75" s="9" t="s">
        <v>33</v>
      </c>
      <c r="B75" s="10">
        <v>18415722</v>
      </c>
      <c r="C75" s="10">
        <v>12615957</v>
      </c>
    </row>
    <row r="76" spans="1:3" ht="13.5" thickBot="1">
      <c r="A76" s="9" t="s">
        <v>41</v>
      </c>
      <c r="B76" s="10">
        <v>29639</v>
      </c>
      <c r="C76" s="10">
        <v>27078</v>
      </c>
    </row>
    <row r="77" spans="1:3" ht="13.5" thickBot="1">
      <c r="A77" s="7" t="s">
        <v>692</v>
      </c>
      <c r="B77" s="8">
        <v>5500000</v>
      </c>
      <c r="C77" s="8">
        <v>5500000</v>
      </c>
    </row>
    <row r="78" spans="1:3" ht="13.5" thickBot="1">
      <c r="A78" s="9" t="s">
        <v>49</v>
      </c>
      <c r="B78" s="10">
        <v>5500000</v>
      </c>
      <c r="C78" s="10">
        <v>5500000</v>
      </c>
    </row>
    <row r="79" spans="1:3" ht="13.5" thickBot="1">
      <c r="A79" s="7" t="s">
        <v>34</v>
      </c>
      <c r="B79" s="8">
        <v>23945360</v>
      </c>
      <c r="C79" s="8">
        <v>18143035</v>
      </c>
    </row>
    <row r="81" ht="12.75">
      <c r="A81" s="2" t="s">
        <v>686</v>
      </c>
    </row>
    <row r="82" ht="12.75">
      <c r="A82" s="2" t="s">
        <v>700</v>
      </c>
    </row>
    <row r="83" ht="12.75">
      <c r="A83" s="3" t="s">
        <v>701</v>
      </c>
    </row>
    <row r="84" ht="48.75" thickBot="1">
      <c r="A84" s="4" t="s">
        <v>702</v>
      </c>
    </row>
    <row r="85" spans="1:3" ht="12.75">
      <c r="A85" s="41" t="s">
        <v>27</v>
      </c>
      <c r="B85" s="5" t="s">
        <v>28</v>
      </c>
      <c r="C85" s="5" t="s">
        <v>30</v>
      </c>
    </row>
    <row r="86" spans="1:3" ht="24.75" thickBot="1">
      <c r="A86" s="42"/>
      <c r="B86" s="6" t="s">
        <v>29</v>
      </c>
      <c r="C86" s="6" t="s">
        <v>31</v>
      </c>
    </row>
    <row r="87" spans="1:3" ht="13.5" thickBot="1">
      <c r="A87" s="7" t="s">
        <v>48</v>
      </c>
      <c r="B87" s="8">
        <v>993000</v>
      </c>
      <c r="C87" s="8">
        <v>265000</v>
      </c>
    </row>
    <row r="88" spans="1:3" ht="13.5" thickBot="1">
      <c r="A88" s="9" t="s">
        <v>49</v>
      </c>
      <c r="B88" s="10">
        <v>993000</v>
      </c>
      <c r="C88" s="10">
        <v>265000</v>
      </c>
    </row>
    <row r="89" spans="1:3" ht="13.5" thickBot="1">
      <c r="A89" s="7" t="s">
        <v>133</v>
      </c>
      <c r="B89" s="8">
        <v>2612550</v>
      </c>
      <c r="C89" s="8">
        <v>2666254</v>
      </c>
    </row>
    <row r="90" spans="1:3" ht="13.5" thickBot="1">
      <c r="A90" s="9" t="s">
        <v>33</v>
      </c>
      <c r="B90" s="10">
        <v>2612550</v>
      </c>
      <c r="C90" s="10">
        <v>2666254</v>
      </c>
    </row>
    <row r="91" spans="1:3" ht="13.5" thickBot="1">
      <c r="A91" s="7" t="s">
        <v>34</v>
      </c>
      <c r="B91" s="8">
        <v>3605550</v>
      </c>
      <c r="C91" s="8">
        <v>2931254</v>
      </c>
    </row>
    <row r="93" ht="12.75">
      <c r="A93" s="2" t="s">
        <v>686</v>
      </c>
    </row>
    <row r="94" ht="12.75">
      <c r="A94" s="2" t="s">
        <v>700</v>
      </c>
    </row>
    <row r="95" ht="12.75">
      <c r="A95" s="3" t="s">
        <v>703</v>
      </c>
    </row>
    <row r="96" ht="60.75" thickBot="1">
      <c r="A96" s="4" t="s">
        <v>704</v>
      </c>
    </row>
    <row r="97" spans="1:3" ht="12.75">
      <c r="A97" s="41" t="s">
        <v>27</v>
      </c>
      <c r="B97" s="5" t="s">
        <v>28</v>
      </c>
      <c r="C97" s="5" t="s">
        <v>30</v>
      </c>
    </row>
    <row r="98" spans="1:3" ht="24.75" thickBot="1">
      <c r="A98" s="42"/>
      <c r="B98" s="6" t="s">
        <v>29</v>
      </c>
      <c r="C98" s="6" t="s">
        <v>31</v>
      </c>
    </row>
    <row r="99" spans="1:3" ht="13.5" thickBot="1">
      <c r="A99" s="7" t="s">
        <v>705</v>
      </c>
      <c r="B99" s="8">
        <v>17902094</v>
      </c>
      <c r="C99" s="8">
        <v>18547930</v>
      </c>
    </row>
    <row r="100" spans="1:3" ht="13.5" thickBot="1">
      <c r="A100" s="9" t="s">
        <v>33</v>
      </c>
      <c r="B100" s="10">
        <v>17902094</v>
      </c>
      <c r="C100" s="10">
        <v>18547930</v>
      </c>
    </row>
    <row r="101" spans="1:3" ht="13.5" thickBot="1">
      <c r="A101" s="7" t="s">
        <v>34</v>
      </c>
      <c r="B101" s="8">
        <v>17902094</v>
      </c>
      <c r="C101" s="8">
        <v>18547930</v>
      </c>
    </row>
    <row r="103" ht="12.75">
      <c r="A103" s="2" t="s">
        <v>686</v>
      </c>
    </row>
    <row r="104" ht="12.75">
      <c r="A104" s="2" t="s">
        <v>700</v>
      </c>
    </row>
    <row r="105" ht="12.75">
      <c r="A105" s="3" t="s">
        <v>706</v>
      </c>
    </row>
    <row r="106" ht="36.75" thickBot="1">
      <c r="A106" s="4" t="s">
        <v>707</v>
      </c>
    </row>
    <row r="107" spans="1:3" ht="12.75">
      <c r="A107" s="41" t="s">
        <v>27</v>
      </c>
      <c r="B107" s="5" t="s">
        <v>28</v>
      </c>
      <c r="C107" s="5" t="s">
        <v>30</v>
      </c>
    </row>
    <row r="108" spans="1:3" ht="24.75" thickBot="1">
      <c r="A108" s="42"/>
      <c r="B108" s="6" t="s">
        <v>29</v>
      </c>
      <c r="C108" s="6" t="s">
        <v>31</v>
      </c>
    </row>
    <row r="109" spans="1:3" ht="13.5" thickBot="1">
      <c r="A109" s="7" t="s">
        <v>221</v>
      </c>
      <c r="B109" s="8">
        <v>353076</v>
      </c>
      <c r="C109" s="8">
        <v>353076</v>
      </c>
    </row>
    <row r="110" spans="1:3" ht="13.5" thickBot="1">
      <c r="A110" s="9" t="s">
        <v>33</v>
      </c>
      <c r="B110" s="10">
        <v>353076</v>
      </c>
      <c r="C110" s="10">
        <v>353076</v>
      </c>
    </row>
    <row r="111" spans="1:3" ht="13.5" thickBot="1">
      <c r="A111" s="7" t="s">
        <v>34</v>
      </c>
      <c r="B111" s="8">
        <v>353076</v>
      </c>
      <c r="C111" s="8">
        <v>353076</v>
      </c>
    </row>
    <row r="113" ht="12.75">
      <c r="A113" s="2" t="s">
        <v>686</v>
      </c>
    </row>
    <row r="114" ht="12.75">
      <c r="A114" s="2" t="s">
        <v>700</v>
      </c>
    </row>
    <row r="115" ht="12.75">
      <c r="A115" s="3" t="s">
        <v>708</v>
      </c>
    </row>
    <row r="116" ht="36.75" thickBot="1">
      <c r="A116" s="4" t="s">
        <v>709</v>
      </c>
    </row>
    <row r="117" spans="1:3" ht="12.75">
      <c r="A117" s="41" t="s">
        <v>27</v>
      </c>
      <c r="B117" s="5" t="s">
        <v>28</v>
      </c>
      <c r="C117" s="5" t="s">
        <v>30</v>
      </c>
    </row>
    <row r="118" spans="1:3" ht="24.75" thickBot="1">
      <c r="A118" s="42"/>
      <c r="B118" s="6" t="s">
        <v>29</v>
      </c>
      <c r="C118" s="6" t="s">
        <v>31</v>
      </c>
    </row>
    <row r="119" spans="1:3" ht="13.5" thickBot="1">
      <c r="A119" s="7" t="s">
        <v>218</v>
      </c>
      <c r="B119" s="8">
        <v>2689667</v>
      </c>
      <c r="C119" s="8">
        <v>0</v>
      </c>
    </row>
    <row r="120" spans="1:3" ht="13.5" thickBot="1">
      <c r="A120" s="9" t="s">
        <v>33</v>
      </c>
      <c r="B120" s="10">
        <v>2689667</v>
      </c>
      <c r="C120" s="10">
        <v>0</v>
      </c>
    </row>
    <row r="121" spans="1:3" ht="13.5" thickBot="1">
      <c r="A121" s="7" t="s">
        <v>124</v>
      </c>
      <c r="B121" s="8">
        <v>457554</v>
      </c>
      <c r="C121" s="8">
        <v>457554</v>
      </c>
    </row>
    <row r="122" spans="1:3" ht="13.5" thickBot="1">
      <c r="A122" s="9" t="s">
        <v>33</v>
      </c>
      <c r="B122" s="10">
        <v>457554</v>
      </c>
      <c r="C122" s="10">
        <v>457554</v>
      </c>
    </row>
    <row r="123" spans="1:3" ht="13.5" thickBot="1">
      <c r="A123" s="7" t="s">
        <v>34</v>
      </c>
      <c r="B123" s="8">
        <v>3147221</v>
      </c>
      <c r="C123" s="8">
        <v>457554</v>
      </c>
    </row>
    <row r="125" ht="12.75">
      <c r="A125" s="2" t="s">
        <v>686</v>
      </c>
    </row>
    <row r="126" ht="12.75">
      <c r="A126" s="2" t="s">
        <v>700</v>
      </c>
    </row>
    <row r="127" ht="12.75">
      <c r="A127" s="3" t="s">
        <v>710</v>
      </c>
    </row>
    <row r="128" ht="60.75" thickBot="1">
      <c r="A128" s="4" t="s">
        <v>711</v>
      </c>
    </row>
    <row r="129" spans="1:3" ht="12.75">
      <c r="A129" s="41" t="s">
        <v>27</v>
      </c>
      <c r="B129" s="5" t="s">
        <v>28</v>
      </c>
      <c r="C129" s="5" t="s">
        <v>30</v>
      </c>
    </row>
    <row r="130" spans="1:3" ht="24.75" thickBot="1">
      <c r="A130" s="42"/>
      <c r="B130" s="6" t="s">
        <v>29</v>
      </c>
      <c r="C130" s="6" t="s">
        <v>31</v>
      </c>
    </row>
    <row r="131" spans="1:3" ht="13.5" thickBot="1">
      <c r="A131" s="7" t="s">
        <v>712</v>
      </c>
      <c r="B131" s="8">
        <v>500000</v>
      </c>
      <c r="C131" s="8">
        <v>500000</v>
      </c>
    </row>
    <row r="132" spans="1:3" ht="13.5" thickBot="1">
      <c r="A132" s="9" t="s">
        <v>33</v>
      </c>
      <c r="B132" s="10">
        <v>500000</v>
      </c>
      <c r="C132" s="10">
        <v>500000</v>
      </c>
    </row>
    <row r="133" spans="1:3" ht="13.5" thickBot="1">
      <c r="A133" s="7" t="s">
        <v>34</v>
      </c>
      <c r="B133" s="8">
        <v>500000</v>
      </c>
      <c r="C133" s="8">
        <v>500000</v>
      </c>
    </row>
    <row r="135" ht="12.75">
      <c r="A135" s="2" t="s">
        <v>686</v>
      </c>
    </row>
    <row r="136" ht="12.75">
      <c r="A136" s="2" t="s">
        <v>700</v>
      </c>
    </row>
    <row r="137" ht="12.75">
      <c r="A137" s="3" t="s">
        <v>713</v>
      </c>
    </row>
    <row r="138" ht="60.75" thickBot="1">
      <c r="A138" s="4" t="s">
        <v>714</v>
      </c>
    </row>
    <row r="139" spans="1:3" ht="12.75">
      <c r="A139" s="41" t="s">
        <v>27</v>
      </c>
      <c r="B139" s="5" t="s">
        <v>28</v>
      </c>
      <c r="C139" s="5" t="s">
        <v>30</v>
      </c>
    </row>
    <row r="140" spans="1:3" ht="24.75" thickBot="1">
      <c r="A140" s="42"/>
      <c r="B140" s="6" t="s">
        <v>29</v>
      </c>
      <c r="C140" s="6" t="s">
        <v>31</v>
      </c>
    </row>
    <row r="141" spans="1:3" ht="13.5" thickBot="1">
      <c r="A141" s="7" t="s">
        <v>37</v>
      </c>
      <c r="B141" s="8">
        <v>12297131</v>
      </c>
      <c r="C141" s="8">
        <v>12730482</v>
      </c>
    </row>
    <row r="142" spans="1:3" ht="13.5" thickBot="1">
      <c r="A142" s="9" t="s">
        <v>33</v>
      </c>
      <c r="B142" s="10">
        <v>12297131</v>
      </c>
      <c r="C142" s="10">
        <v>12730482</v>
      </c>
    </row>
    <row r="143" spans="1:3" ht="13.5" thickBot="1">
      <c r="A143" s="7" t="s">
        <v>34</v>
      </c>
      <c r="B143" s="8">
        <v>12297131</v>
      </c>
      <c r="C143" s="8">
        <v>12730482</v>
      </c>
    </row>
    <row r="145" ht="12.75">
      <c r="A145" s="2" t="s">
        <v>686</v>
      </c>
    </row>
    <row r="146" ht="12.75">
      <c r="A146" s="2" t="s">
        <v>700</v>
      </c>
    </row>
    <row r="147" ht="24">
      <c r="A147" s="3" t="s">
        <v>715</v>
      </c>
    </row>
    <row r="148" ht="48.75" thickBot="1">
      <c r="A148" s="4" t="s">
        <v>716</v>
      </c>
    </row>
    <row r="149" spans="1:3" ht="12.75">
      <c r="A149" s="41" t="s">
        <v>27</v>
      </c>
      <c r="B149" s="5" t="s">
        <v>28</v>
      </c>
      <c r="C149" s="5" t="s">
        <v>30</v>
      </c>
    </row>
    <row r="150" spans="1:3" ht="24.75" thickBot="1">
      <c r="A150" s="42"/>
      <c r="B150" s="6" t="s">
        <v>29</v>
      </c>
      <c r="C150" s="6" t="s">
        <v>31</v>
      </c>
    </row>
    <row r="151" spans="1:3" ht="13.5" thickBot="1">
      <c r="A151" s="7" t="s">
        <v>717</v>
      </c>
      <c r="B151" s="8">
        <v>13564730</v>
      </c>
      <c r="C151" s="8">
        <v>13474494</v>
      </c>
    </row>
    <row r="152" spans="1:3" ht="13.5" thickBot="1">
      <c r="A152" s="9" t="s">
        <v>33</v>
      </c>
      <c r="B152" s="10">
        <v>3407909</v>
      </c>
      <c r="C152" s="10">
        <v>3199517</v>
      </c>
    </row>
    <row r="153" spans="1:3" ht="13.5" thickBot="1">
      <c r="A153" s="9" t="s">
        <v>41</v>
      </c>
      <c r="B153" s="10">
        <v>10156821</v>
      </c>
      <c r="C153" s="10">
        <v>10274977</v>
      </c>
    </row>
    <row r="154" spans="1:3" ht="13.5" thickBot="1">
      <c r="A154" s="7" t="s">
        <v>48</v>
      </c>
      <c r="B154" s="8">
        <v>10177772</v>
      </c>
      <c r="C154" s="8">
        <v>12100000</v>
      </c>
    </row>
    <row r="155" spans="1:3" ht="13.5" thickBot="1">
      <c r="A155" s="9" t="s">
        <v>49</v>
      </c>
      <c r="B155" s="10">
        <v>10177772</v>
      </c>
      <c r="C155" s="10">
        <v>12100000</v>
      </c>
    </row>
    <row r="156" spans="1:3" ht="13.5" thickBot="1">
      <c r="A156" s="7" t="s">
        <v>34</v>
      </c>
      <c r="B156" s="8">
        <v>23742502</v>
      </c>
      <c r="C156" s="8">
        <v>25574494</v>
      </c>
    </row>
    <row r="158" ht="12.75">
      <c r="A158" s="2" t="s">
        <v>686</v>
      </c>
    </row>
    <row r="159" ht="12.75">
      <c r="A159" s="2" t="s">
        <v>700</v>
      </c>
    </row>
    <row r="160" ht="12.75">
      <c r="A160" s="3" t="s">
        <v>718</v>
      </c>
    </row>
    <row r="161" ht="60.75" thickBot="1">
      <c r="A161" s="4" t="s">
        <v>719</v>
      </c>
    </row>
    <row r="162" spans="1:3" ht="12.75">
      <c r="A162" s="41" t="s">
        <v>27</v>
      </c>
      <c r="B162" s="5" t="s">
        <v>28</v>
      </c>
      <c r="C162" s="5" t="s">
        <v>30</v>
      </c>
    </row>
    <row r="163" spans="1:3" ht="24.75" thickBot="1">
      <c r="A163" s="42"/>
      <c r="B163" s="6" t="s">
        <v>29</v>
      </c>
      <c r="C163" s="6" t="s">
        <v>31</v>
      </c>
    </row>
    <row r="164" spans="1:3" ht="13.5" thickBot="1">
      <c r="A164" s="7" t="s">
        <v>720</v>
      </c>
      <c r="B164" s="8">
        <v>2394879</v>
      </c>
      <c r="C164" s="8">
        <v>2424482</v>
      </c>
    </row>
    <row r="165" spans="1:3" ht="13.5" thickBot="1">
      <c r="A165" s="9" t="s">
        <v>33</v>
      </c>
      <c r="B165" s="10">
        <v>2394879</v>
      </c>
      <c r="C165" s="10">
        <v>2424482</v>
      </c>
    </row>
    <row r="166" spans="1:3" ht="13.5" thickBot="1">
      <c r="A166" s="7" t="s">
        <v>34</v>
      </c>
      <c r="B166" s="8">
        <v>2394879</v>
      </c>
      <c r="C166" s="8">
        <v>2424482</v>
      </c>
    </row>
    <row r="168" ht="12.75">
      <c r="A168" s="2" t="s">
        <v>686</v>
      </c>
    </row>
    <row r="169" ht="12.75">
      <c r="A169" s="2" t="s">
        <v>700</v>
      </c>
    </row>
    <row r="170" ht="12.75">
      <c r="A170" s="3" t="s">
        <v>721</v>
      </c>
    </row>
    <row r="171" ht="48.75" thickBot="1">
      <c r="A171" s="4" t="s">
        <v>722</v>
      </c>
    </row>
    <row r="172" spans="1:3" ht="12.75">
      <c r="A172" s="41" t="s">
        <v>27</v>
      </c>
      <c r="B172" s="5" t="s">
        <v>28</v>
      </c>
      <c r="C172" s="5" t="s">
        <v>30</v>
      </c>
    </row>
    <row r="173" spans="1:3" ht="24.75" thickBot="1">
      <c r="A173" s="42"/>
      <c r="B173" s="6" t="s">
        <v>29</v>
      </c>
      <c r="C173" s="6" t="s">
        <v>31</v>
      </c>
    </row>
    <row r="174" spans="1:3" ht="13.5" thickBot="1">
      <c r="A174" s="7" t="s">
        <v>408</v>
      </c>
      <c r="B174" s="8">
        <v>4423032</v>
      </c>
      <c r="C174" s="8">
        <v>4575000</v>
      </c>
    </row>
    <row r="175" spans="1:3" ht="13.5" thickBot="1">
      <c r="A175" s="9" t="s">
        <v>33</v>
      </c>
      <c r="B175" s="10">
        <v>75000</v>
      </c>
      <c r="C175" s="10">
        <v>75000</v>
      </c>
    </row>
    <row r="176" spans="1:3" ht="13.5" thickBot="1">
      <c r="A176" s="9" t="s">
        <v>41</v>
      </c>
      <c r="B176" s="10">
        <v>4348032</v>
      </c>
      <c r="C176" s="10">
        <v>4500000</v>
      </c>
    </row>
    <row r="177" spans="1:3" ht="13.5" thickBot="1">
      <c r="A177" s="7" t="s">
        <v>124</v>
      </c>
      <c r="B177" s="8">
        <v>2353721</v>
      </c>
      <c r="C177" s="8">
        <v>2353721</v>
      </c>
    </row>
    <row r="178" spans="1:3" ht="13.5" thickBot="1">
      <c r="A178" s="9" t="s">
        <v>33</v>
      </c>
      <c r="B178" s="10">
        <v>2353721</v>
      </c>
      <c r="C178" s="10">
        <v>2353721</v>
      </c>
    </row>
    <row r="179" spans="1:3" ht="13.5" thickBot="1">
      <c r="A179" s="7" t="s">
        <v>34</v>
      </c>
      <c r="B179" s="8">
        <v>6776753</v>
      </c>
      <c r="C179" s="8">
        <v>6928721</v>
      </c>
    </row>
    <row r="181" ht="12.75">
      <c r="A181" s="2" t="s">
        <v>686</v>
      </c>
    </row>
    <row r="182" ht="12.75">
      <c r="A182" s="2" t="s">
        <v>700</v>
      </c>
    </row>
    <row r="183" ht="12.75">
      <c r="A183" s="3" t="s">
        <v>723</v>
      </c>
    </row>
    <row r="184" ht="60.75" thickBot="1">
      <c r="A184" s="4" t="s">
        <v>724</v>
      </c>
    </row>
    <row r="185" spans="1:3" ht="12.75">
      <c r="A185" s="41" t="s">
        <v>27</v>
      </c>
      <c r="B185" s="5" t="s">
        <v>28</v>
      </c>
      <c r="C185" s="5" t="s">
        <v>30</v>
      </c>
    </row>
    <row r="186" spans="1:3" ht="24.75" thickBot="1">
      <c r="A186" s="42"/>
      <c r="B186" s="6" t="s">
        <v>29</v>
      </c>
      <c r="C186" s="6" t="s">
        <v>31</v>
      </c>
    </row>
    <row r="187" spans="1:3" ht="13.5" thickBot="1">
      <c r="A187" s="7" t="s">
        <v>725</v>
      </c>
      <c r="B187" s="8">
        <v>2009556</v>
      </c>
      <c r="C187" s="8">
        <v>2067857</v>
      </c>
    </row>
    <row r="188" spans="1:3" ht="13.5" thickBot="1">
      <c r="A188" s="9" t="s">
        <v>33</v>
      </c>
      <c r="B188" s="10">
        <v>2009556</v>
      </c>
      <c r="C188" s="10">
        <v>2067857</v>
      </c>
    </row>
    <row r="189" spans="1:3" ht="13.5" thickBot="1">
      <c r="A189" s="7" t="s">
        <v>34</v>
      </c>
      <c r="B189" s="8">
        <v>2009556</v>
      </c>
      <c r="C189" s="8">
        <v>2067857</v>
      </c>
    </row>
    <row r="191" ht="12.75">
      <c r="A191" s="2" t="s">
        <v>686</v>
      </c>
    </row>
    <row r="192" ht="12.75">
      <c r="A192" s="2" t="s">
        <v>726</v>
      </c>
    </row>
    <row r="193" ht="12.75">
      <c r="A193" s="3" t="s">
        <v>727</v>
      </c>
    </row>
    <row r="194" ht="60.75" thickBot="1">
      <c r="A194" s="4" t="s">
        <v>728</v>
      </c>
    </row>
    <row r="195" spans="1:3" ht="12.75">
      <c r="A195" s="41" t="s">
        <v>27</v>
      </c>
      <c r="B195" s="5" t="s">
        <v>28</v>
      </c>
      <c r="C195" s="5" t="s">
        <v>30</v>
      </c>
    </row>
    <row r="196" spans="1:3" ht="24.75" thickBot="1">
      <c r="A196" s="42"/>
      <c r="B196" s="6" t="s">
        <v>29</v>
      </c>
      <c r="C196" s="6" t="s">
        <v>31</v>
      </c>
    </row>
    <row r="197" spans="1:3" ht="13.5" thickBot="1">
      <c r="A197" s="7" t="s">
        <v>705</v>
      </c>
      <c r="B197" s="8">
        <v>802742</v>
      </c>
      <c r="C197" s="8">
        <v>491689</v>
      </c>
    </row>
    <row r="198" spans="1:3" ht="13.5" thickBot="1">
      <c r="A198" s="9" t="s">
        <v>33</v>
      </c>
      <c r="B198" s="10">
        <v>802742</v>
      </c>
      <c r="C198" s="10">
        <v>491689</v>
      </c>
    </row>
    <row r="199" spans="1:3" ht="13.5" thickBot="1">
      <c r="A199" s="7" t="s">
        <v>34</v>
      </c>
      <c r="B199" s="8">
        <v>802742</v>
      </c>
      <c r="C199" s="8">
        <v>491689</v>
      </c>
    </row>
    <row r="201" ht="12.75">
      <c r="A201" s="2" t="s">
        <v>686</v>
      </c>
    </row>
    <row r="202" ht="12.75">
      <c r="A202" s="2" t="s">
        <v>726</v>
      </c>
    </row>
    <row r="203" ht="24">
      <c r="A203" s="3" t="s">
        <v>729</v>
      </c>
    </row>
    <row r="204" ht="72.75" thickBot="1">
      <c r="A204" s="4" t="s">
        <v>730</v>
      </c>
    </row>
    <row r="205" spans="1:3" ht="12.75">
      <c r="A205" s="41" t="s">
        <v>27</v>
      </c>
      <c r="B205" s="5" t="s">
        <v>28</v>
      </c>
      <c r="C205" s="5" t="s">
        <v>30</v>
      </c>
    </row>
    <row r="206" spans="1:3" ht="24.75" thickBot="1">
      <c r="A206" s="42"/>
      <c r="B206" s="6" t="s">
        <v>29</v>
      </c>
      <c r="C206" s="6" t="s">
        <v>31</v>
      </c>
    </row>
    <row r="207" spans="1:3" ht="13.5" thickBot="1">
      <c r="A207" s="7" t="s">
        <v>37</v>
      </c>
      <c r="B207" s="8">
        <v>784923</v>
      </c>
      <c r="C207" s="8">
        <v>812584</v>
      </c>
    </row>
    <row r="208" spans="1:3" ht="13.5" thickBot="1">
      <c r="A208" s="9" t="s">
        <v>33</v>
      </c>
      <c r="B208" s="10">
        <v>784923</v>
      </c>
      <c r="C208" s="10">
        <v>812584</v>
      </c>
    </row>
    <row r="209" spans="1:3" ht="13.5" thickBot="1">
      <c r="A209" s="7" t="s">
        <v>34</v>
      </c>
      <c r="B209" s="8">
        <v>784923</v>
      </c>
      <c r="C209" s="8">
        <v>812584</v>
      </c>
    </row>
    <row r="211" ht="12.75">
      <c r="A211" s="2" t="s">
        <v>686</v>
      </c>
    </row>
    <row r="212" ht="12.75">
      <c r="A212" s="2" t="s">
        <v>726</v>
      </c>
    </row>
    <row r="213" ht="12.75">
      <c r="A213" s="3" t="s">
        <v>731</v>
      </c>
    </row>
    <row r="214" ht="60.75" thickBot="1">
      <c r="A214" s="4" t="s">
        <v>732</v>
      </c>
    </row>
    <row r="215" spans="1:3" ht="12.75">
      <c r="A215" s="41" t="s">
        <v>27</v>
      </c>
      <c r="B215" s="5" t="s">
        <v>28</v>
      </c>
      <c r="C215" s="5" t="s">
        <v>30</v>
      </c>
    </row>
    <row r="216" spans="1:3" ht="24.75" thickBot="1">
      <c r="A216" s="42"/>
      <c r="B216" s="6" t="s">
        <v>29</v>
      </c>
      <c r="C216" s="6" t="s">
        <v>31</v>
      </c>
    </row>
    <row r="217" spans="1:3" ht="13.5" thickBot="1">
      <c r="A217" s="7" t="s">
        <v>712</v>
      </c>
      <c r="B217" s="8">
        <v>393664</v>
      </c>
      <c r="C217" s="8">
        <v>486326</v>
      </c>
    </row>
    <row r="218" spans="1:3" ht="13.5" thickBot="1">
      <c r="A218" s="9" t="s">
        <v>33</v>
      </c>
      <c r="B218" s="10">
        <v>393664</v>
      </c>
      <c r="C218" s="10">
        <v>486326</v>
      </c>
    </row>
    <row r="219" spans="1:3" ht="13.5" thickBot="1">
      <c r="A219" s="7" t="s">
        <v>34</v>
      </c>
      <c r="B219" s="8">
        <v>393664</v>
      </c>
      <c r="C219" s="8">
        <v>486326</v>
      </c>
    </row>
    <row r="221" ht="12.75">
      <c r="A221" s="2" t="s">
        <v>686</v>
      </c>
    </row>
    <row r="222" ht="12.75">
      <c r="A222" s="2" t="s">
        <v>726</v>
      </c>
    </row>
    <row r="223" ht="12.75">
      <c r="A223" s="3" t="s">
        <v>733</v>
      </c>
    </row>
    <row r="224" ht="12.75">
      <c r="A224" s="1"/>
    </row>
    <row r="225" ht="36.75" thickBot="1">
      <c r="A225" s="4" t="s">
        <v>734</v>
      </c>
    </row>
    <row r="226" spans="1:3" ht="12.75">
      <c r="A226" s="41" t="s">
        <v>27</v>
      </c>
      <c r="B226" s="5" t="s">
        <v>28</v>
      </c>
      <c r="C226" s="5" t="s">
        <v>30</v>
      </c>
    </row>
    <row r="227" spans="1:3" ht="24.75" thickBot="1">
      <c r="A227" s="42"/>
      <c r="B227" s="6" t="s">
        <v>29</v>
      </c>
      <c r="C227" s="6" t="s">
        <v>31</v>
      </c>
    </row>
    <row r="228" spans="1:3" ht="13.5" thickBot="1">
      <c r="A228" s="7" t="s">
        <v>720</v>
      </c>
      <c r="B228" s="8">
        <v>598720</v>
      </c>
      <c r="C228" s="8">
        <v>606121</v>
      </c>
    </row>
    <row r="229" spans="1:3" ht="13.5" thickBot="1">
      <c r="A229" s="9" t="s">
        <v>33</v>
      </c>
      <c r="B229" s="10">
        <v>598720</v>
      </c>
      <c r="C229" s="10">
        <v>606121</v>
      </c>
    </row>
    <row r="230" spans="1:3" ht="13.5" thickBot="1">
      <c r="A230" s="7" t="s">
        <v>34</v>
      </c>
      <c r="B230" s="8">
        <v>598720</v>
      </c>
      <c r="C230" s="8">
        <v>606121</v>
      </c>
    </row>
    <row r="232" ht="12.75">
      <c r="A232" s="2" t="s">
        <v>686</v>
      </c>
    </row>
    <row r="233" ht="12.75">
      <c r="A233" s="2" t="s">
        <v>735</v>
      </c>
    </row>
    <row r="234" ht="12.75">
      <c r="A234" s="3" t="s">
        <v>736</v>
      </c>
    </row>
    <row r="235" ht="60.75" thickBot="1">
      <c r="A235" s="4" t="s">
        <v>737</v>
      </c>
    </row>
    <row r="236" spans="1:3" ht="12.75">
      <c r="A236" s="41" t="s">
        <v>27</v>
      </c>
      <c r="B236" s="5" t="s">
        <v>28</v>
      </c>
      <c r="C236" s="5" t="s">
        <v>30</v>
      </c>
    </row>
    <row r="237" spans="1:3" ht="24.75" thickBot="1">
      <c r="A237" s="42"/>
      <c r="B237" s="6" t="s">
        <v>29</v>
      </c>
      <c r="C237" s="6" t="s">
        <v>31</v>
      </c>
    </row>
    <row r="238" spans="1:3" ht="13.5" thickBot="1">
      <c r="A238" s="7" t="s">
        <v>690</v>
      </c>
      <c r="B238" s="8">
        <v>4800</v>
      </c>
      <c r="C238" s="8">
        <v>4800</v>
      </c>
    </row>
    <row r="239" spans="1:3" ht="13.5" thickBot="1">
      <c r="A239" s="9" t="s">
        <v>41</v>
      </c>
      <c r="B239" s="10">
        <v>4800</v>
      </c>
      <c r="C239" s="10">
        <v>4800</v>
      </c>
    </row>
    <row r="240" spans="1:3" ht="13.5" thickBot="1">
      <c r="A240" s="7" t="s">
        <v>275</v>
      </c>
      <c r="B240" s="8">
        <v>15277514</v>
      </c>
      <c r="C240" s="8">
        <v>15155110</v>
      </c>
    </row>
    <row r="241" spans="1:3" ht="13.5" thickBot="1">
      <c r="A241" s="9" t="s">
        <v>33</v>
      </c>
      <c r="B241" s="10">
        <v>15277514</v>
      </c>
      <c r="C241" s="10">
        <v>15155110</v>
      </c>
    </row>
    <row r="242" spans="1:3" ht="13.5" thickBot="1">
      <c r="A242" s="7" t="s">
        <v>712</v>
      </c>
      <c r="B242" s="8">
        <v>251275</v>
      </c>
      <c r="C242" s="8">
        <v>310421</v>
      </c>
    </row>
    <row r="243" spans="1:3" ht="13.5" thickBot="1">
      <c r="A243" s="9" t="s">
        <v>33</v>
      </c>
      <c r="B243" s="10">
        <v>251275</v>
      </c>
      <c r="C243" s="10">
        <v>310421</v>
      </c>
    </row>
    <row r="244" spans="1:3" ht="13.5" thickBot="1">
      <c r="A244" s="7" t="s">
        <v>692</v>
      </c>
      <c r="B244" s="8">
        <v>3148656</v>
      </c>
      <c r="C244" s="8">
        <v>1290712</v>
      </c>
    </row>
    <row r="245" spans="1:3" ht="13.5" thickBot="1">
      <c r="A245" s="9" t="s">
        <v>33</v>
      </c>
      <c r="B245" s="10">
        <v>437278</v>
      </c>
      <c r="C245" s="10">
        <v>1287712</v>
      </c>
    </row>
    <row r="246" spans="1:3" ht="13.5" thickBot="1">
      <c r="A246" s="9" t="s">
        <v>41</v>
      </c>
      <c r="B246" s="10">
        <v>2711378</v>
      </c>
      <c r="C246" s="10">
        <v>3000</v>
      </c>
    </row>
    <row r="247" spans="1:3" ht="13.5" thickBot="1">
      <c r="A247" s="7" t="s">
        <v>34</v>
      </c>
      <c r="B247" s="8">
        <v>18682246</v>
      </c>
      <c r="C247" s="8">
        <v>16761042</v>
      </c>
    </row>
    <row r="249" ht="12.75">
      <c r="A249" s="2" t="s">
        <v>686</v>
      </c>
    </row>
    <row r="250" ht="12.75">
      <c r="A250" s="2" t="s">
        <v>735</v>
      </c>
    </row>
    <row r="251" ht="12.75">
      <c r="A251" s="3" t="s">
        <v>738</v>
      </c>
    </row>
    <row r="252" ht="60.75" thickBot="1">
      <c r="A252" s="4" t="s">
        <v>739</v>
      </c>
    </row>
    <row r="253" spans="1:3" ht="12.75">
      <c r="A253" s="41" t="s">
        <v>27</v>
      </c>
      <c r="B253" s="5" t="s">
        <v>28</v>
      </c>
      <c r="C253" s="5" t="s">
        <v>30</v>
      </c>
    </row>
    <row r="254" spans="1:3" ht="24.75" thickBot="1">
      <c r="A254" s="42"/>
      <c r="B254" s="6" t="s">
        <v>29</v>
      </c>
      <c r="C254" s="6" t="s">
        <v>31</v>
      </c>
    </row>
    <row r="255" spans="1:3" ht="13.5" thickBot="1">
      <c r="A255" s="7" t="s">
        <v>690</v>
      </c>
      <c r="B255" s="8">
        <v>169116</v>
      </c>
      <c r="C255" s="8">
        <v>171391</v>
      </c>
    </row>
    <row r="256" spans="1:3" ht="13.5" thickBot="1">
      <c r="A256" s="9" t="s">
        <v>33</v>
      </c>
      <c r="B256" s="10">
        <v>169116</v>
      </c>
      <c r="C256" s="10">
        <v>171391</v>
      </c>
    </row>
    <row r="257" spans="1:3" ht="13.5" thickBot="1">
      <c r="A257" s="7" t="s">
        <v>712</v>
      </c>
      <c r="B257" s="8">
        <v>41879</v>
      </c>
      <c r="C257" s="8">
        <v>51737</v>
      </c>
    </row>
    <row r="258" spans="1:3" ht="13.5" thickBot="1">
      <c r="A258" s="9" t="s">
        <v>33</v>
      </c>
      <c r="B258" s="10">
        <v>41879</v>
      </c>
      <c r="C258" s="10">
        <v>51737</v>
      </c>
    </row>
    <row r="259" spans="1:3" ht="13.5" thickBot="1">
      <c r="A259" s="7" t="s">
        <v>692</v>
      </c>
      <c r="B259" s="8">
        <v>903793</v>
      </c>
      <c r="C259" s="8">
        <v>1000</v>
      </c>
    </row>
    <row r="260" spans="1:3" ht="13.5" thickBot="1">
      <c r="A260" s="9" t="s">
        <v>41</v>
      </c>
      <c r="B260" s="10">
        <v>903793</v>
      </c>
      <c r="C260" s="10">
        <v>1000</v>
      </c>
    </row>
    <row r="261" spans="1:3" ht="13.5" thickBot="1">
      <c r="A261" s="7" t="s">
        <v>34</v>
      </c>
      <c r="B261" s="8">
        <v>1114788</v>
      </c>
      <c r="C261" s="8">
        <v>224127</v>
      </c>
    </row>
    <row r="263" ht="12.75">
      <c r="A263" s="2" t="s">
        <v>686</v>
      </c>
    </row>
    <row r="264" ht="12.75">
      <c r="A264" s="2" t="s">
        <v>735</v>
      </c>
    </row>
    <row r="265" ht="12.75">
      <c r="A265" s="3" t="s">
        <v>740</v>
      </c>
    </row>
    <row r="266" ht="60.75" thickBot="1">
      <c r="A266" s="4" t="s">
        <v>741</v>
      </c>
    </row>
    <row r="267" spans="1:3" ht="12.75">
      <c r="A267" s="41" t="s">
        <v>27</v>
      </c>
      <c r="B267" s="5" t="s">
        <v>28</v>
      </c>
      <c r="C267" s="5" t="s">
        <v>30</v>
      </c>
    </row>
    <row r="268" spans="1:3" ht="24.75" thickBot="1">
      <c r="A268" s="42"/>
      <c r="B268" s="6" t="s">
        <v>29</v>
      </c>
      <c r="C268" s="6" t="s">
        <v>31</v>
      </c>
    </row>
    <row r="269" spans="1:3" ht="13.5" thickBot="1">
      <c r="A269" s="7" t="s">
        <v>690</v>
      </c>
      <c r="B269" s="8">
        <v>169116</v>
      </c>
      <c r="C269" s="8">
        <v>171391</v>
      </c>
    </row>
    <row r="270" spans="1:3" ht="13.5" thickBot="1">
      <c r="A270" s="9" t="s">
        <v>33</v>
      </c>
      <c r="B270" s="10">
        <v>169116</v>
      </c>
      <c r="C270" s="10">
        <v>171391</v>
      </c>
    </row>
    <row r="271" spans="1:3" ht="13.5" thickBot="1">
      <c r="A271" s="7" t="s">
        <v>712</v>
      </c>
      <c r="B271" s="8">
        <v>50255</v>
      </c>
      <c r="C271" s="8">
        <v>62084</v>
      </c>
    </row>
    <row r="272" spans="1:3" ht="13.5" thickBot="1">
      <c r="A272" s="9" t="s">
        <v>33</v>
      </c>
      <c r="B272" s="10">
        <v>50255</v>
      </c>
      <c r="C272" s="10">
        <v>62084</v>
      </c>
    </row>
    <row r="273" spans="1:3" ht="13.5" thickBot="1">
      <c r="A273" s="7" t="s">
        <v>34</v>
      </c>
      <c r="B273" s="8">
        <v>219371</v>
      </c>
      <c r="C273" s="8">
        <v>233475</v>
      </c>
    </row>
    <row r="275" ht="12.75">
      <c r="A275" s="2" t="s">
        <v>686</v>
      </c>
    </row>
    <row r="276" ht="12.75">
      <c r="A276" s="2" t="s">
        <v>735</v>
      </c>
    </row>
    <row r="277" ht="12.75">
      <c r="A277" s="3" t="s">
        <v>742</v>
      </c>
    </row>
    <row r="278" ht="60.75" thickBot="1">
      <c r="A278" s="4" t="s">
        <v>743</v>
      </c>
    </row>
    <row r="279" spans="1:3" ht="12.75">
      <c r="A279" s="41" t="s">
        <v>27</v>
      </c>
      <c r="B279" s="5" t="s">
        <v>28</v>
      </c>
      <c r="C279" s="5" t="s">
        <v>30</v>
      </c>
    </row>
    <row r="280" spans="1:3" ht="24.75" thickBot="1">
      <c r="A280" s="42"/>
      <c r="B280" s="6" t="s">
        <v>29</v>
      </c>
      <c r="C280" s="6" t="s">
        <v>31</v>
      </c>
    </row>
    <row r="281" spans="1:3" ht="13.5" thickBot="1">
      <c r="A281" s="7" t="s">
        <v>690</v>
      </c>
      <c r="B281" s="8">
        <v>4800</v>
      </c>
      <c r="C281" s="8">
        <v>4800</v>
      </c>
    </row>
    <row r="282" spans="1:3" ht="13.5" thickBot="1">
      <c r="A282" s="9" t="s">
        <v>41</v>
      </c>
      <c r="B282" s="10">
        <v>4800</v>
      </c>
      <c r="C282" s="10">
        <v>4800</v>
      </c>
    </row>
    <row r="283" spans="1:3" ht="13.5" thickBot="1">
      <c r="A283" s="7" t="s">
        <v>692</v>
      </c>
      <c r="B283" s="8">
        <v>3052624</v>
      </c>
      <c r="C283" s="8">
        <v>3252723</v>
      </c>
    </row>
    <row r="284" spans="1:3" ht="13.5" thickBot="1">
      <c r="A284" s="9" t="s">
        <v>33</v>
      </c>
      <c r="B284" s="10">
        <v>3052624</v>
      </c>
      <c r="C284" s="10">
        <v>3252723</v>
      </c>
    </row>
    <row r="285" spans="1:3" ht="13.5" thickBot="1">
      <c r="A285" s="7" t="s">
        <v>34</v>
      </c>
      <c r="B285" s="8">
        <v>3057424</v>
      </c>
      <c r="C285" s="8">
        <v>3257523</v>
      </c>
    </row>
    <row r="287" ht="12.75">
      <c r="A287" s="2" t="s">
        <v>686</v>
      </c>
    </row>
    <row r="288" ht="12.75">
      <c r="A288" s="2" t="s">
        <v>735</v>
      </c>
    </row>
    <row r="289" ht="12.75">
      <c r="A289" s="3" t="s">
        <v>744</v>
      </c>
    </row>
    <row r="290" ht="60.75" thickBot="1">
      <c r="A290" s="4" t="s">
        <v>745</v>
      </c>
    </row>
    <row r="291" spans="1:3" ht="12.75">
      <c r="A291" s="41" t="s">
        <v>27</v>
      </c>
      <c r="B291" s="5" t="s">
        <v>28</v>
      </c>
      <c r="C291" s="5" t="s">
        <v>30</v>
      </c>
    </row>
    <row r="292" spans="1:3" ht="24.75" thickBot="1">
      <c r="A292" s="42"/>
      <c r="B292" s="6" t="s">
        <v>29</v>
      </c>
      <c r="C292" s="6" t="s">
        <v>31</v>
      </c>
    </row>
    <row r="293" spans="1:3" ht="13.5" thickBot="1">
      <c r="A293" s="7" t="s">
        <v>690</v>
      </c>
      <c r="B293" s="8">
        <v>169116</v>
      </c>
      <c r="C293" s="8">
        <v>171391</v>
      </c>
    </row>
    <row r="294" spans="1:3" ht="13.5" thickBot="1">
      <c r="A294" s="9" t="s">
        <v>33</v>
      </c>
      <c r="B294" s="10">
        <v>169116</v>
      </c>
      <c r="C294" s="10">
        <v>171391</v>
      </c>
    </row>
    <row r="295" spans="1:3" ht="13.5" thickBot="1">
      <c r="A295" s="7" t="s">
        <v>691</v>
      </c>
      <c r="B295" s="8">
        <v>1396571</v>
      </c>
      <c r="C295" s="8">
        <v>1327995</v>
      </c>
    </row>
    <row r="296" spans="1:3" ht="13.5" thickBot="1">
      <c r="A296" s="9" t="s">
        <v>33</v>
      </c>
      <c r="B296" s="10">
        <v>1364465</v>
      </c>
      <c r="C296" s="10">
        <v>1326995</v>
      </c>
    </row>
    <row r="297" spans="1:3" ht="13.5" thickBot="1">
      <c r="A297" s="9" t="s">
        <v>41</v>
      </c>
      <c r="B297" s="10">
        <v>32106</v>
      </c>
      <c r="C297" s="10">
        <v>1000</v>
      </c>
    </row>
    <row r="298" spans="1:3" ht="13.5" thickBot="1">
      <c r="A298" s="7" t="s">
        <v>712</v>
      </c>
      <c r="B298" s="8">
        <v>100510</v>
      </c>
      <c r="C298" s="8">
        <v>124168</v>
      </c>
    </row>
    <row r="299" spans="1:3" ht="13.5" thickBot="1">
      <c r="A299" s="9" t="s">
        <v>33</v>
      </c>
      <c r="B299" s="10">
        <v>100510</v>
      </c>
      <c r="C299" s="10">
        <v>124168</v>
      </c>
    </row>
    <row r="300" spans="1:3" ht="13.5" thickBot="1">
      <c r="A300" s="7" t="s">
        <v>692</v>
      </c>
      <c r="B300" s="8">
        <v>903793</v>
      </c>
      <c r="C300" s="8">
        <v>1000</v>
      </c>
    </row>
    <row r="301" spans="1:3" ht="13.5" thickBot="1">
      <c r="A301" s="9" t="s">
        <v>41</v>
      </c>
      <c r="B301" s="10">
        <v>903793</v>
      </c>
      <c r="C301" s="10">
        <v>1000</v>
      </c>
    </row>
    <row r="302" spans="1:3" ht="13.5" thickBot="1">
      <c r="A302" s="7" t="s">
        <v>34</v>
      </c>
      <c r="B302" s="8">
        <v>2569991</v>
      </c>
      <c r="C302" s="8">
        <v>1624554</v>
      </c>
    </row>
    <row r="304" ht="12.75">
      <c r="A304" s="2" t="s">
        <v>686</v>
      </c>
    </row>
    <row r="305" ht="12.75">
      <c r="A305" s="2" t="s">
        <v>746</v>
      </c>
    </row>
    <row r="306" ht="12.75">
      <c r="A306" s="3" t="s">
        <v>747</v>
      </c>
    </row>
    <row r="307" ht="60.75" thickBot="1">
      <c r="A307" s="4" t="s">
        <v>748</v>
      </c>
    </row>
    <row r="308" spans="1:3" ht="12.75">
      <c r="A308" s="41" t="s">
        <v>27</v>
      </c>
      <c r="B308" s="5" t="s">
        <v>28</v>
      </c>
      <c r="C308" s="5" t="s">
        <v>30</v>
      </c>
    </row>
    <row r="309" spans="1:3" ht="24.75" thickBot="1">
      <c r="A309" s="42"/>
      <c r="B309" s="6" t="s">
        <v>29</v>
      </c>
      <c r="C309" s="6" t="s">
        <v>31</v>
      </c>
    </row>
    <row r="310" spans="1:3" ht="13.5" thickBot="1">
      <c r="A310" s="7" t="s">
        <v>275</v>
      </c>
      <c r="B310" s="8">
        <v>89663425</v>
      </c>
      <c r="C310" s="8">
        <v>78568864</v>
      </c>
    </row>
    <row r="311" spans="1:3" ht="13.5" thickBot="1">
      <c r="A311" s="9" t="s">
        <v>49</v>
      </c>
      <c r="B311" s="10">
        <v>77000000</v>
      </c>
      <c r="C311" s="10">
        <v>66350000</v>
      </c>
    </row>
    <row r="312" spans="1:3" ht="13.5" thickBot="1">
      <c r="A312" s="9" t="s">
        <v>196</v>
      </c>
      <c r="B312" s="10">
        <v>11676425</v>
      </c>
      <c r="C312" s="10">
        <v>11693864</v>
      </c>
    </row>
    <row r="313" spans="1:3" ht="13.5" thickBot="1">
      <c r="A313" s="9" t="s">
        <v>41</v>
      </c>
      <c r="B313" s="10">
        <v>987000</v>
      </c>
      <c r="C313" s="10">
        <v>525000</v>
      </c>
    </row>
    <row r="314" spans="1:3" ht="13.5" thickBot="1">
      <c r="A314" s="7" t="s">
        <v>34</v>
      </c>
      <c r="B314" s="8">
        <v>89663425</v>
      </c>
      <c r="C314" s="8">
        <v>78568864</v>
      </c>
    </row>
    <row r="316" ht="12.75">
      <c r="A316" s="2" t="s">
        <v>686</v>
      </c>
    </row>
    <row r="317" ht="12.75">
      <c r="A317" s="2" t="s">
        <v>746</v>
      </c>
    </row>
    <row r="318" ht="12.75">
      <c r="A318" s="3" t="s">
        <v>749</v>
      </c>
    </row>
    <row r="319" ht="48.75" thickBot="1">
      <c r="A319" s="4" t="s">
        <v>750</v>
      </c>
    </row>
    <row r="320" spans="1:3" ht="12.75">
      <c r="A320" s="41" t="s">
        <v>27</v>
      </c>
      <c r="B320" s="5" t="s">
        <v>28</v>
      </c>
      <c r="C320" s="5" t="s">
        <v>30</v>
      </c>
    </row>
    <row r="321" spans="1:3" ht="24.75" thickBot="1">
      <c r="A321" s="42"/>
      <c r="B321" s="6" t="s">
        <v>29</v>
      </c>
      <c r="C321" s="6" t="s">
        <v>31</v>
      </c>
    </row>
    <row r="322" spans="1:3" ht="13.5" thickBot="1">
      <c r="A322" s="7" t="s">
        <v>275</v>
      </c>
      <c r="B322" s="8">
        <v>89023992</v>
      </c>
      <c r="C322" s="8">
        <v>88289172</v>
      </c>
    </row>
    <row r="323" spans="1:3" ht="13.5" thickBot="1">
      <c r="A323" s="9" t="s">
        <v>49</v>
      </c>
      <c r="B323" s="10">
        <v>40238000</v>
      </c>
      <c r="C323" s="10">
        <v>39500000</v>
      </c>
    </row>
    <row r="324" spans="1:3" ht="13.5" thickBot="1">
      <c r="A324" s="9" t="s">
        <v>196</v>
      </c>
      <c r="B324" s="10">
        <v>48785992</v>
      </c>
      <c r="C324" s="10">
        <v>48789172</v>
      </c>
    </row>
    <row r="325" spans="1:3" ht="13.5" thickBot="1">
      <c r="A325" s="7" t="s">
        <v>84</v>
      </c>
      <c r="B325" s="8">
        <v>2000000</v>
      </c>
      <c r="C325" s="8">
        <v>1600000</v>
      </c>
    </row>
    <row r="326" spans="1:3" ht="13.5" thickBot="1">
      <c r="A326" s="9" t="s">
        <v>33</v>
      </c>
      <c r="B326" s="10">
        <v>2000000</v>
      </c>
      <c r="C326" s="10">
        <v>1600000</v>
      </c>
    </row>
    <row r="327" spans="1:3" ht="13.5" thickBot="1">
      <c r="A327" s="7" t="s">
        <v>596</v>
      </c>
      <c r="B327" s="8">
        <v>80000</v>
      </c>
      <c r="C327" s="8">
        <v>80000</v>
      </c>
    </row>
    <row r="328" spans="1:3" ht="13.5" thickBot="1">
      <c r="A328" s="9" t="s">
        <v>33</v>
      </c>
      <c r="B328" s="10">
        <v>80000</v>
      </c>
      <c r="C328" s="10">
        <v>80000</v>
      </c>
    </row>
    <row r="329" spans="1:3" ht="13.5" thickBot="1">
      <c r="A329" s="7" t="s">
        <v>692</v>
      </c>
      <c r="B329" s="8">
        <v>28850000</v>
      </c>
      <c r="C329" s="8">
        <v>29250000</v>
      </c>
    </row>
    <row r="330" spans="1:3" ht="13.5" thickBot="1">
      <c r="A330" s="9" t="s">
        <v>33</v>
      </c>
      <c r="B330" s="10">
        <v>750000</v>
      </c>
      <c r="C330" s="10">
        <v>0</v>
      </c>
    </row>
    <row r="331" spans="1:3" ht="13.5" thickBot="1">
      <c r="A331" s="9" t="s">
        <v>49</v>
      </c>
      <c r="B331" s="10">
        <v>28100000</v>
      </c>
      <c r="C331" s="10">
        <v>29250000</v>
      </c>
    </row>
    <row r="332" spans="1:3" ht="13.5" thickBot="1">
      <c r="A332" s="7" t="s">
        <v>34</v>
      </c>
      <c r="B332" s="8">
        <v>119953992</v>
      </c>
      <c r="C332" s="8">
        <v>119219172</v>
      </c>
    </row>
    <row r="334" ht="12.75">
      <c r="A334" s="2" t="s">
        <v>686</v>
      </c>
    </row>
    <row r="335" ht="12.75">
      <c r="A335" s="2" t="s">
        <v>746</v>
      </c>
    </row>
    <row r="336" ht="12.75">
      <c r="A336" s="3" t="s">
        <v>751</v>
      </c>
    </row>
    <row r="337" ht="72.75" thickBot="1">
      <c r="A337" s="4" t="s">
        <v>752</v>
      </c>
    </row>
    <row r="338" spans="1:3" ht="12.75">
      <c r="A338" s="41" t="s">
        <v>27</v>
      </c>
      <c r="B338" s="5" t="s">
        <v>28</v>
      </c>
      <c r="C338" s="5" t="s">
        <v>30</v>
      </c>
    </row>
    <row r="339" spans="1:3" ht="24.75" thickBot="1">
      <c r="A339" s="42"/>
      <c r="B339" s="6" t="s">
        <v>29</v>
      </c>
      <c r="C339" s="6" t="s">
        <v>31</v>
      </c>
    </row>
    <row r="340" spans="1:3" ht="13.5" thickBot="1">
      <c r="A340" s="7" t="s">
        <v>108</v>
      </c>
      <c r="B340" s="8">
        <v>3800000</v>
      </c>
      <c r="C340" s="8">
        <v>3000000</v>
      </c>
    </row>
    <row r="341" spans="1:3" ht="13.5" thickBot="1">
      <c r="A341" s="9" t="s">
        <v>49</v>
      </c>
      <c r="B341" s="10">
        <v>3800000</v>
      </c>
      <c r="C341" s="10">
        <v>3000000</v>
      </c>
    </row>
    <row r="342" spans="1:3" ht="13.5" thickBot="1">
      <c r="A342" s="7" t="s">
        <v>497</v>
      </c>
      <c r="B342" s="8">
        <v>698465</v>
      </c>
      <c r="C342" s="8">
        <v>706009</v>
      </c>
    </row>
    <row r="343" spans="1:3" ht="13.5" thickBot="1">
      <c r="A343" s="9" t="s">
        <v>33</v>
      </c>
      <c r="B343" s="10">
        <v>698465</v>
      </c>
      <c r="C343" s="10">
        <v>706009</v>
      </c>
    </row>
    <row r="344" spans="1:3" ht="13.5" thickBot="1">
      <c r="A344" s="7" t="s">
        <v>498</v>
      </c>
      <c r="B344" s="8">
        <v>8263476</v>
      </c>
      <c r="C344" s="8">
        <v>8213722</v>
      </c>
    </row>
    <row r="345" spans="1:3" ht="13.5" thickBot="1">
      <c r="A345" s="9" t="s">
        <v>33</v>
      </c>
      <c r="B345" s="10">
        <v>8263476</v>
      </c>
      <c r="C345" s="10">
        <v>8213722</v>
      </c>
    </row>
    <row r="346" spans="1:3" ht="13.5" thickBot="1">
      <c r="A346" s="7" t="s">
        <v>34</v>
      </c>
      <c r="B346" s="8">
        <v>12761941</v>
      </c>
      <c r="C346" s="8">
        <v>11919731</v>
      </c>
    </row>
    <row r="348" ht="12.75">
      <c r="A348" s="2" t="s">
        <v>686</v>
      </c>
    </row>
    <row r="349" ht="12.75">
      <c r="A349" s="2" t="s">
        <v>746</v>
      </c>
    </row>
    <row r="350" ht="12.75">
      <c r="A350" s="3" t="s">
        <v>753</v>
      </c>
    </row>
    <row r="351" ht="48.75" thickBot="1">
      <c r="A351" s="4" t="s">
        <v>754</v>
      </c>
    </row>
    <row r="352" spans="1:3" ht="12.75">
      <c r="A352" s="41" t="s">
        <v>27</v>
      </c>
      <c r="B352" s="5" t="s">
        <v>28</v>
      </c>
      <c r="C352" s="5" t="s">
        <v>30</v>
      </c>
    </row>
    <row r="353" spans="1:3" ht="24.75" thickBot="1">
      <c r="A353" s="42"/>
      <c r="B353" s="6" t="s">
        <v>29</v>
      </c>
      <c r="C353" s="6" t="s">
        <v>31</v>
      </c>
    </row>
    <row r="354" spans="1:3" ht="13.5" thickBot="1">
      <c r="A354" s="7" t="s">
        <v>354</v>
      </c>
      <c r="B354" s="8">
        <v>1145277</v>
      </c>
      <c r="C354" s="8">
        <v>1159945</v>
      </c>
    </row>
    <row r="355" spans="1:3" ht="13.5" thickBot="1">
      <c r="A355" s="9" t="s">
        <v>33</v>
      </c>
      <c r="B355" s="10">
        <v>1145277</v>
      </c>
      <c r="C355" s="10">
        <v>1159945</v>
      </c>
    </row>
    <row r="356" spans="1:3" ht="13.5" thickBot="1">
      <c r="A356" s="7" t="s">
        <v>275</v>
      </c>
      <c r="B356" s="8">
        <v>202722227</v>
      </c>
      <c r="C356" s="8">
        <v>226794958</v>
      </c>
    </row>
    <row r="357" spans="1:3" ht="13.5" thickBot="1">
      <c r="A357" s="9" t="s">
        <v>33</v>
      </c>
      <c r="B357" s="10">
        <v>197722227</v>
      </c>
      <c r="C357" s="10">
        <v>221794958</v>
      </c>
    </row>
    <row r="358" spans="1:3" ht="13.5" thickBot="1">
      <c r="A358" s="9" t="s">
        <v>196</v>
      </c>
      <c r="B358" s="10">
        <v>5000000</v>
      </c>
      <c r="C358" s="10">
        <v>5000000</v>
      </c>
    </row>
    <row r="359" spans="1:3" ht="13.5" thickBot="1">
      <c r="A359" s="7" t="s">
        <v>603</v>
      </c>
      <c r="B359" s="8">
        <v>5060688</v>
      </c>
      <c r="C359" s="8">
        <v>5060688</v>
      </c>
    </row>
    <row r="360" spans="1:3" ht="13.5" thickBot="1">
      <c r="A360" s="9" t="s">
        <v>33</v>
      </c>
      <c r="B360" s="10">
        <v>5060688</v>
      </c>
      <c r="C360" s="10">
        <v>5060688</v>
      </c>
    </row>
    <row r="361" spans="1:3" ht="13.5" thickBot="1">
      <c r="A361" s="7" t="s">
        <v>42</v>
      </c>
      <c r="B361" s="8">
        <v>125000</v>
      </c>
      <c r="C361" s="8">
        <v>3500000</v>
      </c>
    </row>
    <row r="362" spans="1:3" ht="13.5" thickBot="1">
      <c r="A362" s="9" t="s">
        <v>33</v>
      </c>
      <c r="B362" s="10">
        <v>125000</v>
      </c>
      <c r="C362" s="10">
        <v>3500000</v>
      </c>
    </row>
    <row r="363" spans="1:3" ht="13.5" thickBot="1">
      <c r="A363" s="7" t="s">
        <v>34</v>
      </c>
      <c r="B363" s="8">
        <v>209053192</v>
      </c>
      <c r="C363" s="8">
        <v>236515591</v>
      </c>
    </row>
    <row r="365" ht="12.75">
      <c r="A365" s="2" t="s">
        <v>686</v>
      </c>
    </row>
    <row r="366" ht="12.75">
      <c r="A366" s="2" t="s">
        <v>746</v>
      </c>
    </row>
    <row r="367" ht="12.75">
      <c r="A367" s="3" t="s">
        <v>755</v>
      </c>
    </row>
    <row r="368" ht="36.75" thickBot="1">
      <c r="A368" s="4" t="s">
        <v>756</v>
      </c>
    </row>
    <row r="369" spans="1:3" ht="12.75">
      <c r="A369" s="41" t="s">
        <v>27</v>
      </c>
      <c r="B369" s="5" t="s">
        <v>28</v>
      </c>
      <c r="C369" s="5" t="s">
        <v>30</v>
      </c>
    </row>
    <row r="370" spans="1:3" ht="24.75" thickBot="1">
      <c r="A370" s="42"/>
      <c r="B370" s="6" t="s">
        <v>29</v>
      </c>
      <c r="C370" s="6" t="s">
        <v>31</v>
      </c>
    </row>
    <row r="371" spans="1:3" ht="13.5" thickBot="1">
      <c r="A371" s="7" t="s">
        <v>275</v>
      </c>
      <c r="B371" s="8">
        <v>96330954</v>
      </c>
      <c r="C371" s="8">
        <v>96330954</v>
      </c>
    </row>
    <row r="372" spans="1:3" ht="13.5" thickBot="1">
      <c r="A372" s="9" t="s">
        <v>49</v>
      </c>
      <c r="B372" s="10">
        <v>90000000</v>
      </c>
      <c r="C372" s="10">
        <v>90000000</v>
      </c>
    </row>
    <row r="373" spans="1:3" ht="13.5" thickBot="1">
      <c r="A373" s="9" t="s">
        <v>196</v>
      </c>
      <c r="B373" s="10">
        <v>6330954</v>
      </c>
      <c r="C373" s="10">
        <v>6330954</v>
      </c>
    </row>
    <row r="374" spans="1:3" ht="13.5" thickBot="1">
      <c r="A374" s="7" t="s">
        <v>34</v>
      </c>
      <c r="B374" s="8">
        <v>96330954</v>
      </c>
      <c r="C374" s="8">
        <v>96330954</v>
      </c>
    </row>
    <row r="376" ht="12.75">
      <c r="A376" s="2" t="s">
        <v>686</v>
      </c>
    </row>
    <row r="377" ht="12.75">
      <c r="A377" s="2" t="s">
        <v>746</v>
      </c>
    </row>
    <row r="378" ht="12.75">
      <c r="A378" s="3" t="s">
        <v>757</v>
      </c>
    </row>
    <row r="379" ht="36.75" thickBot="1">
      <c r="A379" s="4" t="s">
        <v>758</v>
      </c>
    </row>
    <row r="380" spans="1:3" ht="12.75">
      <c r="A380" s="41" t="s">
        <v>27</v>
      </c>
      <c r="B380" s="5" t="s">
        <v>28</v>
      </c>
      <c r="C380" s="5" t="s">
        <v>30</v>
      </c>
    </row>
    <row r="381" spans="1:3" ht="24.75" thickBot="1">
      <c r="A381" s="42"/>
      <c r="B381" s="6" t="s">
        <v>29</v>
      </c>
      <c r="C381" s="6" t="s">
        <v>31</v>
      </c>
    </row>
    <row r="382" spans="1:3" ht="13.5" thickBot="1">
      <c r="A382" s="7" t="s">
        <v>275</v>
      </c>
      <c r="B382" s="8">
        <v>64750401</v>
      </c>
      <c r="C382" s="8">
        <v>64650401</v>
      </c>
    </row>
    <row r="383" spans="1:3" ht="13.5" thickBot="1">
      <c r="A383" s="9" t="s">
        <v>33</v>
      </c>
      <c r="B383" s="10">
        <v>64750401</v>
      </c>
      <c r="C383" s="10">
        <v>64650401</v>
      </c>
    </row>
    <row r="384" spans="1:3" ht="13.5" thickBot="1">
      <c r="A384" s="7" t="s">
        <v>34</v>
      </c>
      <c r="B384" s="8">
        <v>64750401</v>
      </c>
      <c r="C384" s="8">
        <v>64650401</v>
      </c>
    </row>
    <row r="386" ht="12.75">
      <c r="A386" s="2" t="s">
        <v>686</v>
      </c>
    </row>
    <row r="387" ht="12.75">
      <c r="A387" s="2" t="s">
        <v>746</v>
      </c>
    </row>
    <row r="388" ht="12.75">
      <c r="A388" s="3" t="s">
        <v>759</v>
      </c>
    </row>
    <row r="389" ht="60.75" thickBot="1">
      <c r="A389" s="4" t="s">
        <v>760</v>
      </c>
    </row>
    <row r="390" spans="1:3" ht="12.75">
      <c r="A390" s="41" t="s">
        <v>27</v>
      </c>
      <c r="B390" s="5" t="s">
        <v>28</v>
      </c>
      <c r="C390" s="5" t="s">
        <v>30</v>
      </c>
    </row>
    <row r="391" spans="1:3" ht="24.75" thickBot="1">
      <c r="A391" s="42"/>
      <c r="B391" s="6" t="s">
        <v>29</v>
      </c>
      <c r="C391" s="6" t="s">
        <v>31</v>
      </c>
    </row>
    <row r="392" spans="1:3" ht="13.5" thickBot="1">
      <c r="A392" s="7" t="s">
        <v>275</v>
      </c>
      <c r="B392" s="8">
        <v>69713174</v>
      </c>
      <c r="C392" s="8">
        <v>65075000</v>
      </c>
    </row>
    <row r="393" spans="1:3" ht="13.5" thickBot="1">
      <c r="A393" s="9" t="s">
        <v>33</v>
      </c>
      <c r="B393" s="10">
        <v>69713174</v>
      </c>
      <c r="C393" s="10">
        <v>65075000</v>
      </c>
    </row>
    <row r="394" spans="1:3" ht="13.5" thickBot="1">
      <c r="A394" s="7" t="s">
        <v>34</v>
      </c>
      <c r="B394" s="8">
        <v>69713174</v>
      </c>
      <c r="C394" s="8">
        <v>65075000</v>
      </c>
    </row>
  </sheetData>
  <mergeCells count="30">
    <mergeCell ref="A17:A18"/>
    <mergeCell ref="A42:A43"/>
    <mergeCell ref="A52:A53"/>
    <mergeCell ref="A72:A73"/>
    <mergeCell ref="A85:A86"/>
    <mergeCell ref="A97:A98"/>
    <mergeCell ref="A107:A108"/>
    <mergeCell ref="A117:A118"/>
    <mergeCell ref="A129:A130"/>
    <mergeCell ref="A139:A140"/>
    <mergeCell ref="A149:A150"/>
    <mergeCell ref="A162:A163"/>
    <mergeCell ref="A172:A173"/>
    <mergeCell ref="A185:A186"/>
    <mergeCell ref="A195:A196"/>
    <mergeCell ref="A205:A206"/>
    <mergeCell ref="A215:A216"/>
    <mergeCell ref="A226:A227"/>
    <mergeCell ref="A236:A237"/>
    <mergeCell ref="A253:A254"/>
    <mergeCell ref="A267:A268"/>
    <mergeCell ref="A279:A280"/>
    <mergeCell ref="A291:A292"/>
    <mergeCell ref="A308:A309"/>
    <mergeCell ref="A380:A381"/>
    <mergeCell ref="A390:A391"/>
    <mergeCell ref="A320:A321"/>
    <mergeCell ref="A338:A339"/>
    <mergeCell ref="A352:A353"/>
    <mergeCell ref="A369:A37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86"/>
  <sheetViews>
    <sheetView workbookViewId="0" topLeftCell="A1">
      <selection activeCell="A1" sqref="A1:C9"/>
    </sheetView>
  </sheetViews>
  <sheetFormatPr defaultColWidth="9.140625" defaultRowHeight="12.75"/>
  <cols>
    <col min="1" max="1" width="65.57421875" style="0" customWidth="1"/>
    <col min="2" max="3" width="14.140625" style="0" bestFit="1" customWidth="1"/>
  </cols>
  <sheetData>
    <row r="1" spans="1:3" ht="12.75">
      <c r="A1" s="22" t="str">
        <f>+A11</f>
        <v>Judicial and Legal Services</v>
      </c>
      <c r="B1" s="23" t="s">
        <v>482</v>
      </c>
      <c r="C1" s="23" t="s">
        <v>483</v>
      </c>
    </row>
    <row r="2" spans="1:3" ht="12.75">
      <c r="A2" s="24" t="s">
        <v>33</v>
      </c>
      <c r="B2" s="28">
        <f>SUMIF($A$13:$A1001,$A2,B$13:B1001)</f>
        <v>922409738</v>
      </c>
      <c r="C2" s="28">
        <f>SUMIF($A$13:$A1001,$A2,C$13:C1001)</f>
        <v>946710876</v>
      </c>
    </row>
    <row r="3" spans="1:3" ht="12.75">
      <c r="A3" s="22" t="s">
        <v>49</v>
      </c>
      <c r="B3" s="28">
        <f>SUMIF($A$13:$A1002,$A3,B$13:B1002)</f>
        <v>27680909</v>
      </c>
      <c r="C3" s="28">
        <f>SUMIF($A$13:$A1002,$A3,C$13:C1002)</f>
        <v>71472313</v>
      </c>
    </row>
    <row r="4" spans="1:3" ht="12.75">
      <c r="A4" s="22" t="s">
        <v>196</v>
      </c>
      <c r="B4" s="28">
        <f>SUMIF($A$13:$A1003,$A4,B$13:B1003)</f>
        <v>150543</v>
      </c>
      <c r="C4" s="28">
        <f>SUMIF($A$13:$A1003,$A4,C$13:C1003)</f>
        <v>150543</v>
      </c>
    </row>
    <row r="5" spans="1:3" ht="12.75">
      <c r="A5" s="22" t="s">
        <v>41</v>
      </c>
      <c r="B5" s="28">
        <f>SUMIF($A$13:$A1004,$A5,B$13:B1004)</f>
        <v>0</v>
      </c>
      <c r="C5" s="28">
        <f>SUMIF($A$13:$A1004,$A5,C$13:C1004)</f>
        <v>0</v>
      </c>
    </row>
    <row r="6" spans="1:3" ht="12.75">
      <c r="A6" s="22" t="s">
        <v>34</v>
      </c>
      <c r="B6" s="28">
        <f>SUMIF($A$13:$A1005,$A6,B$13:B1005)</f>
        <v>950241190</v>
      </c>
      <c r="C6" s="28">
        <f>SUMIF($A$13:$A1005,$A6,C$13:C1005)</f>
        <v>1018333732</v>
      </c>
    </row>
    <row r="7" spans="1:3" ht="12.75">
      <c r="A7" s="22" t="s">
        <v>3</v>
      </c>
      <c r="B7" s="26">
        <f>SUM(B2:B5)-B6</f>
        <v>0</v>
      </c>
      <c r="C7" s="26">
        <f>SUM(C2:C5)-C6</f>
        <v>0</v>
      </c>
    </row>
    <row r="8" spans="1:3" ht="12.75">
      <c r="A8" s="22" t="s">
        <v>5</v>
      </c>
      <c r="B8" s="29"/>
      <c r="C8" s="29">
        <v>1018000000</v>
      </c>
    </row>
    <row r="9" spans="1:3" ht="12.75">
      <c r="A9" s="22" t="s">
        <v>6</v>
      </c>
      <c r="B9" s="29"/>
      <c r="C9" s="30">
        <f>+C8-C6</f>
        <v>-333732</v>
      </c>
    </row>
    <row r="11" ht="12.75">
      <c r="A11" s="2" t="s">
        <v>761</v>
      </c>
    </row>
    <row r="13" ht="12.75">
      <c r="A13" s="2" t="s">
        <v>762</v>
      </c>
    </row>
    <row r="14" ht="12.75">
      <c r="A14" s="2" t="s">
        <v>763</v>
      </c>
    </row>
    <row r="15" ht="12.75">
      <c r="A15" s="3" t="s">
        <v>764</v>
      </c>
    </row>
    <row r="16" ht="36.75" thickBot="1">
      <c r="A16" s="4" t="s">
        <v>765</v>
      </c>
    </row>
    <row r="17" spans="1:3" ht="12.75">
      <c r="A17" s="41" t="s">
        <v>27</v>
      </c>
      <c r="B17" s="5" t="s">
        <v>28</v>
      </c>
      <c r="C17" s="5" t="s">
        <v>30</v>
      </c>
    </row>
    <row r="18" spans="1:3" ht="24.75" thickBot="1">
      <c r="A18" s="42"/>
      <c r="B18" s="6" t="s">
        <v>29</v>
      </c>
      <c r="C18" s="6" t="s">
        <v>31</v>
      </c>
    </row>
    <row r="19" spans="1:3" ht="13.5" thickBot="1">
      <c r="A19" s="7" t="s">
        <v>766</v>
      </c>
      <c r="B19" s="8">
        <v>1083990</v>
      </c>
      <c r="C19" s="8">
        <v>1238949</v>
      </c>
    </row>
    <row r="20" spans="1:3" ht="13.5" thickBot="1">
      <c r="A20" s="9" t="s">
        <v>33</v>
      </c>
      <c r="B20" s="10">
        <v>1083990</v>
      </c>
      <c r="C20" s="10">
        <v>1238949</v>
      </c>
    </row>
    <row r="21" spans="1:3" ht="13.5" thickBot="1">
      <c r="A21" s="7" t="s">
        <v>42</v>
      </c>
      <c r="B21" s="8">
        <v>50868</v>
      </c>
      <c r="C21" s="8">
        <v>49441</v>
      </c>
    </row>
    <row r="22" spans="1:3" ht="13.5" thickBot="1">
      <c r="A22" s="9" t="s">
        <v>33</v>
      </c>
      <c r="B22" s="10">
        <v>50868</v>
      </c>
      <c r="C22" s="10">
        <v>49441</v>
      </c>
    </row>
    <row r="23" spans="1:3" ht="13.5" thickBot="1">
      <c r="A23" s="7" t="s">
        <v>34</v>
      </c>
      <c r="B23" s="8">
        <v>1134858</v>
      </c>
      <c r="C23" s="8">
        <v>1288390</v>
      </c>
    </row>
    <row r="25" ht="12.75">
      <c r="A25" s="2" t="s">
        <v>762</v>
      </c>
    </row>
    <row r="26" ht="12.75">
      <c r="A26" s="2" t="s">
        <v>763</v>
      </c>
    </row>
    <row r="27" ht="12.75">
      <c r="A27" s="3" t="s">
        <v>767</v>
      </c>
    </row>
    <row r="28" ht="48.75" thickBot="1">
      <c r="A28" s="4" t="s">
        <v>289</v>
      </c>
    </row>
    <row r="29" spans="1:3" ht="12.75">
      <c r="A29" s="41" t="s">
        <v>27</v>
      </c>
      <c r="B29" s="5" t="s">
        <v>28</v>
      </c>
      <c r="C29" s="5" t="s">
        <v>30</v>
      </c>
    </row>
    <row r="30" spans="1:3" ht="24.75" thickBot="1">
      <c r="A30" s="42"/>
      <c r="B30" s="6" t="s">
        <v>29</v>
      </c>
      <c r="C30" s="6" t="s">
        <v>31</v>
      </c>
    </row>
    <row r="31" spans="1:3" ht="13.5" thickBot="1">
      <c r="A31" s="7" t="s">
        <v>290</v>
      </c>
      <c r="B31" s="8">
        <v>436065</v>
      </c>
      <c r="C31" s="8">
        <v>496586</v>
      </c>
    </row>
    <row r="32" spans="1:3" ht="13.5" thickBot="1">
      <c r="A32" s="9" t="s">
        <v>33</v>
      </c>
      <c r="B32" s="10">
        <v>436065</v>
      </c>
      <c r="C32" s="10">
        <v>496586</v>
      </c>
    </row>
    <row r="33" spans="1:3" ht="13.5" thickBot="1">
      <c r="A33" s="7" t="s">
        <v>42</v>
      </c>
      <c r="B33" s="8">
        <v>41330</v>
      </c>
      <c r="C33" s="8">
        <v>36810</v>
      </c>
    </row>
    <row r="34" spans="1:3" ht="13.5" thickBot="1">
      <c r="A34" s="9" t="s">
        <v>33</v>
      </c>
      <c r="B34" s="10">
        <v>41330</v>
      </c>
      <c r="C34" s="10">
        <v>36810</v>
      </c>
    </row>
    <row r="35" spans="1:3" ht="13.5" thickBot="1">
      <c r="A35" s="7" t="s">
        <v>34</v>
      </c>
      <c r="B35" s="8">
        <v>477395</v>
      </c>
      <c r="C35" s="8">
        <v>533397</v>
      </c>
    </row>
    <row r="37" ht="12.75">
      <c r="A37" s="2" t="s">
        <v>762</v>
      </c>
    </row>
    <row r="38" ht="12.75">
      <c r="A38" s="2" t="s">
        <v>763</v>
      </c>
    </row>
    <row r="39" ht="12.75">
      <c r="A39" s="3" t="s">
        <v>291</v>
      </c>
    </row>
    <row r="40" ht="36.75" thickBot="1">
      <c r="A40" s="4" t="s">
        <v>292</v>
      </c>
    </row>
    <row r="41" spans="1:3" ht="12.75">
      <c r="A41" s="41" t="s">
        <v>27</v>
      </c>
      <c r="B41" s="5" t="s">
        <v>28</v>
      </c>
      <c r="C41" s="5" t="s">
        <v>30</v>
      </c>
    </row>
    <row r="42" spans="1:3" ht="24.75" thickBot="1">
      <c r="A42" s="42"/>
      <c r="B42" s="6" t="s">
        <v>29</v>
      </c>
      <c r="C42" s="6" t="s">
        <v>31</v>
      </c>
    </row>
    <row r="43" spans="1:3" ht="13.5" thickBot="1">
      <c r="A43" s="7" t="s">
        <v>293</v>
      </c>
      <c r="B43" s="8">
        <v>2194633</v>
      </c>
      <c r="C43" s="8">
        <v>2251638</v>
      </c>
    </row>
    <row r="44" spans="1:3" ht="13.5" thickBot="1">
      <c r="A44" s="9" t="s">
        <v>33</v>
      </c>
      <c r="B44" s="10">
        <v>2194633</v>
      </c>
      <c r="C44" s="10">
        <v>2251638</v>
      </c>
    </row>
    <row r="45" spans="1:3" ht="13.5" thickBot="1">
      <c r="A45" s="7" t="s">
        <v>42</v>
      </c>
      <c r="B45" s="8">
        <v>85839</v>
      </c>
      <c r="C45" s="8">
        <v>79901</v>
      </c>
    </row>
    <row r="46" spans="1:3" ht="13.5" thickBot="1">
      <c r="A46" s="9" t="s">
        <v>33</v>
      </c>
      <c r="B46" s="10">
        <v>85839</v>
      </c>
      <c r="C46" s="10">
        <v>79901</v>
      </c>
    </row>
    <row r="47" spans="1:3" ht="13.5" thickBot="1">
      <c r="A47" s="7" t="s">
        <v>34</v>
      </c>
      <c r="B47" s="8">
        <v>2280472</v>
      </c>
      <c r="C47" s="8">
        <v>2331539</v>
      </c>
    </row>
    <row r="49" ht="12.75">
      <c r="A49" s="2" t="s">
        <v>762</v>
      </c>
    </row>
    <row r="50" ht="12.75">
      <c r="A50" s="2" t="s">
        <v>294</v>
      </c>
    </row>
    <row r="51" ht="12.75">
      <c r="A51" s="3" t="s">
        <v>295</v>
      </c>
    </row>
    <row r="52" ht="36.75" thickBot="1">
      <c r="A52" s="4" t="s">
        <v>296</v>
      </c>
    </row>
    <row r="53" spans="1:3" ht="12.75">
      <c r="A53" s="41" t="s">
        <v>27</v>
      </c>
      <c r="B53" s="5" t="s">
        <v>28</v>
      </c>
      <c r="C53" s="5" t="s">
        <v>30</v>
      </c>
    </row>
    <row r="54" spans="1:3" ht="24.75" thickBot="1">
      <c r="A54" s="42"/>
      <c r="B54" s="6" t="s">
        <v>29</v>
      </c>
      <c r="C54" s="6" t="s">
        <v>31</v>
      </c>
    </row>
    <row r="55" spans="1:3" ht="13.5" thickBot="1">
      <c r="A55" s="7" t="s">
        <v>297</v>
      </c>
      <c r="B55" s="8">
        <v>12096042</v>
      </c>
      <c r="C55" s="8">
        <v>13077557</v>
      </c>
    </row>
    <row r="56" spans="1:3" ht="13.5" thickBot="1">
      <c r="A56" s="9" t="s">
        <v>33</v>
      </c>
      <c r="B56" s="10">
        <v>12096042</v>
      </c>
      <c r="C56" s="10">
        <v>13077557</v>
      </c>
    </row>
    <row r="57" spans="1:3" ht="13.5" thickBot="1">
      <c r="A57" s="7" t="s">
        <v>34</v>
      </c>
      <c r="B57" s="8">
        <v>12096042</v>
      </c>
      <c r="C57" s="8">
        <v>13077557</v>
      </c>
    </row>
    <row r="59" ht="12.75">
      <c r="A59" s="2" t="s">
        <v>762</v>
      </c>
    </row>
    <row r="60" ht="12.75">
      <c r="A60" s="2" t="s">
        <v>294</v>
      </c>
    </row>
    <row r="61" ht="12.75">
      <c r="A61" s="3" t="s">
        <v>298</v>
      </c>
    </row>
    <row r="62" ht="60.75" thickBot="1">
      <c r="A62" s="4" t="s">
        <v>299</v>
      </c>
    </row>
    <row r="63" spans="1:3" ht="12.75">
      <c r="A63" s="41" t="s">
        <v>27</v>
      </c>
      <c r="B63" s="5" t="s">
        <v>28</v>
      </c>
      <c r="C63" s="5" t="s">
        <v>30</v>
      </c>
    </row>
    <row r="64" spans="1:3" ht="24.75" thickBot="1">
      <c r="A64" s="42"/>
      <c r="B64" s="6" t="s">
        <v>29</v>
      </c>
      <c r="C64" s="6" t="s">
        <v>31</v>
      </c>
    </row>
    <row r="65" spans="1:3" ht="13.5" thickBot="1">
      <c r="A65" s="7" t="s">
        <v>265</v>
      </c>
      <c r="B65" s="8">
        <v>9525623</v>
      </c>
      <c r="C65" s="8">
        <v>9968042</v>
      </c>
    </row>
    <row r="66" spans="1:3" ht="13.5" thickBot="1">
      <c r="A66" s="9" t="s">
        <v>33</v>
      </c>
      <c r="B66" s="10">
        <v>9525623</v>
      </c>
      <c r="C66" s="10">
        <v>9968042</v>
      </c>
    </row>
    <row r="67" spans="1:3" ht="13.5" thickBot="1">
      <c r="A67" s="7" t="s">
        <v>34</v>
      </c>
      <c r="B67" s="8">
        <v>9525623</v>
      </c>
      <c r="C67" s="8">
        <v>9968042</v>
      </c>
    </row>
    <row r="69" ht="12.75">
      <c r="A69" s="2" t="s">
        <v>762</v>
      </c>
    </row>
    <row r="70" ht="12.75">
      <c r="A70" s="2" t="s">
        <v>773</v>
      </c>
    </row>
    <row r="71" ht="12.75">
      <c r="A71" s="3" t="s">
        <v>774</v>
      </c>
    </row>
    <row r="72" ht="60.75" thickBot="1">
      <c r="A72" s="4" t="s">
        <v>775</v>
      </c>
    </row>
    <row r="73" spans="1:3" ht="12.75">
      <c r="A73" s="41" t="s">
        <v>27</v>
      </c>
      <c r="B73" s="5" t="s">
        <v>28</v>
      </c>
      <c r="C73" s="5" t="s">
        <v>30</v>
      </c>
    </row>
    <row r="74" spans="1:3" ht="24.75" thickBot="1">
      <c r="A74" s="42"/>
      <c r="B74" s="6" t="s">
        <v>29</v>
      </c>
      <c r="C74" s="6" t="s">
        <v>31</v>
      </c>
    </row>
    <row r="75" spans="1:3" ht="13.5" thickBot="1">
      <c r="A75" s="7" t="s">
        <v>776</v>
      </c>
      <c r="B75" s="8">
        <v>1179581</v>
      </c>
      <c r="C75" s="8">
        <v>1203173</v>
      </c>
    </row>
    <row r="76" spans="1:3" ht="13.5" thickBot="1">
      <c r="A76" s="9" t="s">
        <v>33</v>
      </c>
      <c r="B76" s="10">
        <v>1179581</v>
      </c>
      <c r="C76" s="10">
        <v>1203173</v>
      </c>
    </row>
    <row r="77" spans="1:3" ht="13.5" thickBot="1">
      <c r="A77" s="7" t="s">
        <v>34</v>
      </c>
      <c r="B77" s="8">
        <v>1179581</v>
      </c>
      <c r="C77" s="8">
        <v>1203173</v>
      </c>
    </row>
    <row r="79" ht="12.75">
      <c r="A79" s="2" t="s">
        <v>762</v>
      </c>
    </row>
    <row r="80" ht="12.75">
      <c r="A80" s="2" t="s">
        <v>773</v>
      </c>
    </row>
    <row r="81" ht="12.75">
      <c r="A81" s="3" t="s">
        <v>777</v>
      </c>
    </row>
    <row r="82" ht="48.75" thickBot="1">
      <c r="A82" s="4" t="s">
        <v>778</v>
      </c>
    </row>
    <row r="83" spans="1:3" ht="12.75">
      <c r="A83" s="41" t="s">
        <v>27</v>
      </c>
      <c r="B83" s="5" t="s">
        <v>28</v>
      </c>
      <c r="C83" s="5" t="s">
        <v>30</v>
      </c>
    </row>
    <row r="84" spans="1:3" ht="24.75" thickBot="1">
      <c r="A84" s="42"/>
      <c r="B84" s="6" t="s">
        <v>29</v>
      </c>
      <c r="C84" s="6" t="s">
        <v>31</v>
      </c>
    </row>
    <row r="85" spans="1:3" ht="13.5" thickBot="1">
      <c r="A85" s="7" t="s">
        <v>779</v>
      </c>
      <c r="B85" s="8">
        <v>597043</v>
      </c>
      <c r="C85" s="8">
        <v>608984</v>
      </c>
    </row>
    <row r="86" spans="1:3" ht="13.5" thickBot="1">
      <c r="A86" s="9" t="s">
        <v>33</v>
      </c>
      <c r="B86" s="10">
        <v>597043</v>
      </c>
      <c r="C86" s="10">
        <v>608984</v>
      </c>
    </row>
    <row r="87" spans="1:3" ht="13.5" thickBot="1">
      <c r="A87" s="7" t="s">
        <v>34</v>
      </c>
      <c r="B87" s="8">
        <v>597043</v>
      </c>
      <c r="C87" s="8">
        <v>608984</v>
      </c>
    </row>
    <row r="89" ht="12.75">
      <c r="A89" s="2" t="s">
        <v>762</v>
      </c>
    </row>
    <row r="90" ht="12.75">
      <c r="A90" s="2" t="s">
        <v>780</v>
      </c>
    </row>
    <row r="91" ht="12.75">
      <c r="A91" s="3" t="s">
        <v>781</v>
      </c>
    </row>
    <row r="92" ht="60.75" thickBot="1">
      <c r="A92" s="4" t="s">
        <v>782</v>
      </c>
    </row>
    <row r="93" spans="1:3" ht="12.75">
      <c r="A93" s="41" t="s">
        <v>27</v>
      </c>
      <c r="B93" s="5" t="s">
        <v>28</v>
      </c>
      <c r="C93" s="5" t="s">
        <v>30</v>
      </c>
    </row>
    <row r="94" spans="1:3" ht="24.75" thickBot="1">
      <c r="A94" s="42"/>
      <c r="B94" s="6" t="s">
        <v>29</v>
      </c>
      <c r="C94" s="6" t="s">
        <v>31</v>
      </c>
    </row>
    <row r="95" spans="1:3" ht="13.5" thickBot="1">
      <c r="A95" s="7" t="s">
        <v>124</v>
      </c>
      <c r="B95" s="8">
        <v>300000</v>
      </c>
      <c r="C95" s="8">
        <v>55000</v>
      </c>
    </row>
    <row r="96" spans="1:3" ht="13.5" thickBot="1">
      <c r="A96" s="9" t="s">
        <v>33</v>
      </c>
      <c r="B96" s="10">
        <v>300000</v>
      </c>
      <c r="C96" s="10">
        <v>55000</v>
      </c>
    </row>
    <row r="97" spans="1:3" ht="13.5" thickBot="1">
      <c r="A97" s="7" t="s">
        <v>34</v>
      </c>
      <c r="B97" s="8">
        <v>300000</v>
      </c>
      <c r="C97" s="8">
        <v>55000</v>
      </c>
    </row>
    <row r="99" ht="12.75">
      <c r="A99" s="2" t="s">
        <v>762</v>
      </c>
    </row>
    <row r="100" ht="12.75">
      <c r="A100" s="2" t="s">
        <v>780</v>
      </c>
    </row>
    <row r="101" ht="12.75">
      <c r="A101" s="3" t="s">
        <v>783</v>
      </c>
    </row>
    <row r="102" ht="60.75" thickBot="1">
      <c r="A102" s="4" t="s">
        <v>784</v>
      </c>
    </row>
    <row r="103" spans="1:3" ht="12.75">
      <c r="A103" s="41" t="s">
        <v>27</v>
      </c>
      <c r="B103" s="5" t="s">
        <v>28</v>
      </c>
      <c r="C103" s="5" t="s">
        <v>30</v>
      </c>
    </row>
    <row r="104" spans="1:3" ht="24.75" thickBot="1">
      <c r="A104" s="42"/>
      <c r="B104" s="6" t="s">
        <v>29</v>
      </c>
      <c r="C104" s="6" t="s">
        <v>31</v>
      </c>
    </row>
    <row r="105" spans="1:3" ht="13.5" thickBot="1">
      <c r="A105" s="7" t="s">
        <v>108</v>
      </c>
      <c r="B105" s="8">
        <v>17299609</v>
      </c>
      <c r="C105" s="8">
        <v>41659000</v>
      </c>
    </row>
    <row r="106" spans="1:3" ht="13.5" thickBot="1">
      <c r="A106" s="9" t="s">
        <v>49</v>
      </c>
      <c r="B106" s="10">
        <v>17299609</v>
      </c>
      <c r="C106" s="10">
        <v>41659000</v>
      </c>
    </row>
    <row r="107" spans="1:3" ht="13.5" thickBot="1">
      <c r="A107" s="7" t="s">
        <v>34</v>
      </c>
      <c r="B107" s="8">
        <v>17299609</v>
      </c>
      <c r="C107" s="8">
        <v>41659000</v>
      </c>
    </row>
    <row r="109" ht="12.75">
      <c r="A109" s="2" t="s">
        <v>762</v>
      </c>
    </row>
    <row r="110" ht="12.75">
      <c r="A110" s="2" t="s">
        <v>785</v>
      </c>
    </row>
    <row r="111" ht="12.75">
      <c r="A111" s="3" t="s">
        <v>786</v>
      </c>
    </row>
    <row r="112" ht="48.75" thickBot="1">
      <c r="A112" s="4" t="s">
        <v>787</v>
      </c>
    </row>
    <row r="113" spans="1:3" ht="12.75">
      <c r="A113" s="41" t="s">
        <v>27</v>
      </c>
      <c r="B113" s="5" t="s">
        <v>28</v>
      </c>
      <c r="C113" s="5" t="s">
        <v>30</v>
      </c>
    </row>
    <row r="114" spans="1:3" ht="24.75" thickBot="1">
      <c r="A114" s="42"/>
      <c r="B114" s="6" t="s">
        <v>29</v>
      </c>
      <c r="C114" s="6" t="s">
        <v>31</v>
      </c>
    </row>
    <row r="115" spans="1:3" ht="13.5" thickBot="1">
      <c r="A115" s="7" t="s">
        <v>788</v>
      </c>
      <c r="B115" s="8">
        <v>4091355</v>
      </c>
      <c r="C115" s="8">
        <v>4097016</v>
      </c>
    </row>
    <row r="116" spans="1:3" ht="13.5" thickBot="1">
      <c r="A116" s="9" t="s">
        <v>33</v>
      </c>
      <c r="B116" s="10">
        <v>4091355</v>
      </c>
      <c r="C116" s="10">
        <v>4097016</v>
      </c>
    </row>
    <row r="117" spans="1:3" ht="13.5" thickBot="1">
      <c r="A117" s="7" t="s">
        <v>789</v>
      </c>
      <c r="B117" s="8">
        <v>8617404</v>
      </c>
      <c r="C117" s="8">
        <v>8279752</v>
      </c>
    </row>
    <row r="118" spans="1:3" ht="13.5" thickBot="1">
      <c r="A118" s="9" t="s">
        <v>33</v>
      </c>
      <c r="B118" s="10">
        <v>8617404</v>
      </c>
      <c r="C118" s="10">
        <v>8279752</v>
      </c>
    </row>
    <row r="119" spans="1:3" ht="13.5" thickBot="1">
      <c r="A119" s="7" t="s">
        <v>790</v>
      </c>
      <c r="B119" s="8">
        <v>4092276</v>
      </c>
      <c r="C119" s="8">
        <v>4179040</v>
      </c>
    </row>
    <row r="120" spans="1:3" ht="13.5" thickBot="1">
      <c r="A120" s="9" t="s">
        <v>33</v>
      </c>
      <c r="B120" s="10">
        <v>4092276</v>
      </c>
      <c r="C120" s="10">
        <v>4179040</v>
      </c>
    </row>
    <row r="121" spans="1:3" ht="13.5" thickBot="1">
      <c r="A121" s="7" t="s">
        <v>791</v>
      </c>
      <c r="B121" s="8">
        <v>1860006</v>
      </c>
      <c r="C121" s="8">
        <v>1897206</v>
      </c>
    </row>
    <row r="122" spans="1:3" ht="13.5" thickBot="1">
      <c r="A122" s="9" t="s">
        <v>33</v>
      </c>
      <c r="B122" s="10">
        <v>1860006</v>
      </c>
      <c r="C122" s="10">
        <v>1897206</v>
      </c>
    </row>
    <row r="123" spans="1:3" ht="13.5" thickBot="1">
      <c r="A123" s="7" t="s">
        <v>792</v>
      </c>
      <c r="B123" s="8">
        <v>9356540</v>
      </c>
      <c r="C123" s="8">
        <v>9533584</v>
      </c>
    </row>
    <row r="124" spans="1:3" ht="13.5" thickBot="1">
      <c r="A124" s="9" t="s">
        <v>33</v>
      </c>
      <c r="B124" s="10">
        <v>9356540</v>
      </c>
      <c r="C124" s="10">
        <v>9533584</v>
      </c>
    </row>
    <row r="125" spans="1:3" ht="13.5" thickBot="1">
      <c r="A125" s="7" t="s">
        <v>793</v>
      </c>
      <c r="B125" s="8">
        <v>8765843</v>
      </c>
      <c r="C125" s="8">
        <v>8941160</v>
      </c>
    </row>
    <row r="126" spans="1:3" ht="13.5" thickBot="1">
      <c r="A126" s="9" t="s">
        <v>33</v>
      </c>
      <c r="B126" s="10">
        <v>8765843</v>
      </c>
      <c r="C126" s="10">
        <v>8941160</v>
      </c>
    </row>
    <row r="127" spans="1:3" ht="13.5" thickBot="1">
      <c r="A127" s="7" t="s">
        <v>794</v>
      </c>
      <c r="B127" s="8">
        <v>10117582</v>
      </c>
      <c r="C127" s="8">
        <v>10294433</v>
      </c>
    </row>
    <row r="128" spans="1:3" ht="13.5" thickBot="1">
      <c r="A128" s="9" t="s">
        <v>33</v>
      </c>
      <c r="B128" s="10">
        <v>10117582</v>
      </c>
      <c r="C128" s="10">
        <v>10294433</v>
      </c>
    </row>
    <row r="129" spans="1:3" ht="13.5" thickBot="1">
      <c r="A129" s="7" t="s">
        <v>795</v>
      </c>
      <c r="B129" s="8">
        <v>9057932</v>
      </c>
      <c r="C129" s="8">
        <v>9239090</v>
      </c>
    </row>
    <row r="130" spans="1:3" ht="13.5" thickBot="1">
      <c r="A130" s="9" t="s">
        <v>33</v>
      </c>
      <c r="B130" s="10">
        <v>9057932</v>
      </c>
      <c r="C130" s="10">
        <v>9239090</v>
      </c>
    </row>
    <row r="131" spans="1:3" ht="13.5" thickBot="1">
      <c r="A131" s="7" t="s">
        <v>796</v>
      </c>
      <c r="B131" s="8">
        <v>14928904</v>
      </c>
      <c r="C131" s="8">
        <v>15227504</v>
      </c>
    </row>
    <row r="132" spans="1:3" ht="13.5" thickBot="1">
      <c r="A132" s="9" t="s">
        <v>33</v>
      </c>
      <c r="B132" s="10">
        <v>14928904</v>
      </c>
      <c r="C132" s="10">
        <v>15227504</v>
      </c>
    </row>
    <row r="133" spans="1:3" ht="13.5" thickBot="1">
      <c r="A133" s="7" t="s">
        <v>797</v>
      </c>
      <c r="B133" s="8">
        <v>5542150</v>
      </c>
      <c r="C133" s="8">
        <v>5652992</v>
      </c>
    </row>
    <row r="134" spans="1:3" ht="13.5" thickBot="1">
      <c r="A134" s="9" t="s">
        <v>33</v>
      </c>
      <c r="B134" s="10">
        <v>5542150</v>
      </c>
      <c r="C134" s="10">
        <v>5652992</v>
      </c>
    </row>
    <row r="135" spans="1:3" ht="13.5" thickBot="1">
      <c r="A135" s="7" t="s">
        <v>798</v>
      </c>
      <c r="B135" s="8">
        <v>7918793</v>
      </c>
      <c r="C135" s="8">
        <v>8077170</v>
      </c>
    </row>
    <row r="136" spans="1:3" ht="13.5" thickBot="1">
      <c r="A136" s="9" t="s">
        <v>33</v>
      </c>
      <c r="B136" s="10">
        <v>7918793</v>
      </c>
      <c r="C136" s="10">
        <v>8077170</v>
      </c>
    </row>
    <row r="137" spans="1:3" ht="13.5" thickBot="1">
      <c r="A137" s="7" t="s">
        <v>799</v>
      </c>
      <c r="B137" s="8">
        <v>17253217</v>
      </c>
      <c r="C137" s="8">
        <v>17591196</v>
      </c>
    </row>
    <row r="138" spans="1:3" ht="13.5" thickBot="1">
      <c r="A138" s="9" t="s">
        <v>33</v>
      </c>
      <c r="B138" s="10">
        <v>17253217</v>
      </c>
      <c r="C138" s="10">
        <v>17591196</v>
      </c>
    </row>
    <row r="139" spans="1:3" ht="13.5" thickBot="1">
      <c r="A139" s="7" t="s">
        <v>34</v>
      </c>
      <c r="B139" s="8">
        <v>101602002</v>
      </c>
      <c r="C139" s="8">
        <v>103010142</v>
      </c>
    </row>
    <row r="141" ht="12.75">
      <c r="A141" s="2" t="s">
        <v>762</v>
      </c>
    </row>
    <row r="142" ht="12.75">
      <c r="A142" s="2" t="s">
        <v>785</v>
      </c>
    </row>
    <row r="143" ht="12.75">
      <c r="A143" s="3" t="s">
        <v>800</v>
      </c>
    </row>
    <row r="144" ht="36.75" thickBot="1">
      <c r="A144" s="4" t="s">
        <v>801</v>
      </c>
    </row>
    <row r="145" spans="1:3" ht="12.75">
      <c r="A145" s="41" t="s">
        <v>27</v>
      </c>
      <c r="B145" s="5" t="s">
        <v>28</v>
      </c>
      <c r="C145" s="5" t="s">
        <v>30</v>
      </c>
    </row>
    <row r="146" spans="1:3" ht="24.75" thickBot="1">
      <c r="A146" s="42"/>
      <c r="B146" s="6" t="s">
        <v>29</v>
      </c>
      <c r="C146" s="6" t="s">
        <v>31</v>
      </c>
    </row>
    <row r="147" spans="1:3" ht="13.5" thickBot="1">
      <c r="A147" s="7" t="s">
        <v>501</v>
      </c>
      <c r="B147" s="8">
        <v>9677825</v>
      </c>
      <c r="C147" s="8">
        <v>9896259</v>
      </c>
    </row>
    <row r="148" spans="1:3" ht="13.5" thickBot="1">
      <c r="A148" s="9" t="s">
        <v>33</v>
      </c>
      <c r="B148" s="10">
        <v>9677825</v>
      </c>
      <c r="C148" s="10">
        <v>9896259</v>
      </c>
    </row>
    <row r="149" spans="1:3" ht="13.5" thickBot="1">
      <c r="A149" s="7" t="s">
        <v>34</v>
      </c>
      <c r="B149" s="8">
        <v>9677825</v>
      </c>
      <c r="C149" s="8">
        <v>9896259</v>
      </c>
    </row>
    <row r="151" ht="12.75">
      <c r="A151" s="2" t="s">
        <v>762</v>
      </c>
    </row>
    <row r="152" ht="12.75">
      <c r="A152" s="2" t="s">
        <v>785</v>
      </c>
    </row>
    <row r="153" ht="12.75">
      <c r="A153" s="3" t="s">
        <v>802</v>
      </c>
    </row>
    <row r="154" ht="48.75" thickBot="1">
      <c r="A154" s="4" t="s">
        <v>803</v>
      </c>
    </row>
    <row r="155" spans="1:3" ht="12.75">
      <c r="A155" s="41" t="s">
        <v>27</v>
      </c>
      <c r="B155" s="5" t="s">
        <v>28</v>
      </c>
      <c r="C155" s="5" t="s">
        <v>30</v>
      </c>
    </row>
    <row r="156" spans="1:3" ht="24.75" thickBot="1">
      <c r="A156" s="42"/>
      <c r="B156" s="6" t="s">
        <v>29</v>
      </c>
      <c r="C156" s="6" t="s">
        <v>31</v>
      </c>
    </row>
    <row r="157" spans="1:3" ht="13.5" thickBot="1">
      <c r="A157" s="7" t="s">
        <v>804</v>
      </c>
      <c r="B157" s="8">
        <v>202793099</v>
      </c>
      <c r="C157" s="8">
        <v>191249261</v>
      </c>
    </row>
    <row r="158" spans="1:3" ht="13.5" thickBot="1">
      <c r="A158" s="9" t="s">
        <v>33</v>
      </c>
      <c r="B158" s="10">
        <v>202793099</v>
      </c>
      <c r="C158" s="10">
        <v>191249261</v>
      </c>
    </row>
    <row r="159" spans="1:3" ht="13.5" thickBot="1">
      <c r="A159" s="7" t="s">
        <v>533</v>
      </c>
      <c r="B159" s="8">
        <v>150543</v>
      </c>
      <c r="C159" s="8">
        <v>150543</v>
      </c>
    </row>
    <row r="160" spans="1:3" ht="13.5" thickBot="1">
      <c r="A160" s="9" t="s">
        <v>196</v>
      </c>
      <c r="B160" s="10">
        <v>150543</v>
      </c>
      <c r="C160" s="10">
        <v>150543</v>
      </c>
    </row>
    <row r="161" spans="1:3" ht="13.5" thickBot="1">
      <c r="A161" s="7" t="s">
        <v>34</v>
      </c>
      <c r="B161" s="8">
        <v>202943642</v>
      </c>
      <c r="C161" s="8">
        <v>191399804</v>
      </c>
    </row>
    <row r="163" ht="12.75">
      <c r="A163" s="2" t="s">
        <v>762</v>
      </c>
    </row>
    <row r="164" ht="12.75">
      <c r="A164" s="2" t="s">
        <v>785</v>
      </c>
    </row>
    <row r="165" ht="12.75">
      <c r="A165" s="3" t="s">
        <v>805</v>
      </c>
    </row>
    <row r="166" ht="60.75" thickBot="1">
      <c r="A166" s="4" t="s">
        <v>806</v>
      </c>
    </row>
    <row r="167" spans="1:3" ht="12.75">
      <c r="A167" s="41" t="s">
        <v>27</v>
      </c>
      <c r="B167" s="5" t="s">
        <v>28</v>
      </c>
      <c r="C167" s="5" t="s">
        <v>30</v>
      </c>
    </row>
    <row r="168" spans="1:3" ht="24.75" thickBot="1">
      <c r="A168" s="42"/>
      <c r="B168" s="6" t="s">
        <v>29</v>
      </c>
      <c r="C168" s="6" t="s">
        <v>31</v>
      </c>
    </row>
    <row r="169" spans="1:3" ht="13.5" thickBot="1">
      <c r="A169" s="7" t="s">
        <v>807</v>
      </c>
      <c r="B169" s="8">
        <v>855117</v>
      </c>
      <c r="C169" s="8">
        <v>872219</v>
      </c>
    </row>
    <row r="170" spans="1:3" ht="13.5" thickBot="1">
      <c r="A170" s="9" t="s">
        <v>33</v>
      </c>
      <c r="B170" s="10">
        <v>855117</v>
      </c>
      <c r="C170" s="10">
        <v>872219</v>
      </c>
    </row>
    <row r="171" spans="1:3" ht="13.5" thickBot="1">
      <c r="A171" s="7" t="s">
        <v>265</v>
      </c>
      <c r="B171" s="8">
        <v>14129584</v>
      </c>
      <c r="C171" s="8">
        <v>15129584</v>
      </c>
    </row>
    <row r="172" spans="1:3" ht="13.5" thickBot="1">
      <c r="A172" s="9" t="s">
        <v>33</v>
      </c>
      <c r="B172" s="10">
        <v>14129584</v>
      </c>
      <c r="C172" s="10">
        <v>15129584</v>
      </c>
    </row>
    <row r="173" spans="1:3" ht="13.5" thickBot="1">
      <c r="A173" s="7" t="s">
        <v>360</v>
      </c>
      <c r="B173" s="8">
        <v>550000</v>
      </c>
      <c r="C173" s="8">
        <v>550000</v>
      </c>
    </row>
    <row r="174" spans="1:3" ht="13.5" thickBot="1">
      <c r="A174" s="9" t="s">
        <v>33</v>
      </c>
      <c r="B174" s="10">
        <v>550000</v>
      </c>
      <c r="C174" s="10">
        <v>550000</v>
      </c>
    </row>
    <row r="175" spans="1:3" ht="13.5" thickBot="1">
      <c r="A175" s="7" t="s">
        <v>34</v>
      </c>
      <c r="B175" s="8">
        <v>15534701</v>
      </c>
      <c r="C175" s="8">
        <v>16551803</v>
      </c>
    </row>
    <row r="177" ht="12.75">
      <c r="A177" s="2" t="s">
        <v>762</v>
      </c>
    </row>
    <row r="178" ht="12.75">
      <c r="A178" s="2" t="s">
        <v>785</v>
      </c>
    </row>
    <row r="179" ht="12.75">
      <c r="A179" s="3" t="s">
        <v>808</v>
      </c>
    </row>
    <row r="180" ht="48.75" thickBot="1">
      <c r="A180" s="4" t="s">
        <v>809</v>
      </c>
    </row>
    <row r="181" spans="1:3" ht="12.75">
      <c r="A181" s="41" t="s">
        <v>27</v>
      </c>
      <c r="B181" s="5" t="s">
        <v>28</v>
      </c>
      <c r="C181" s="5" t="s">
        <v>30</v>
      </c>
    </row>
    <row r="182" spans="1:3" ht="24.75" thickBot="1">
      <c r="A182" s="42"/>
      <c r="B182" s="6" t="s">
        <v>29</v>
      </c>
      <c r="C182" s="6" t="s">
        <v>31</v>
      </c>
    </row>
    <row r="183" spans="1:3" ht="13.5" thickBot="1">
      <c r="A183" s="7" t="s">
        <v>533</v>
      </c>
      <c r="B183" s="8">
        <v>94245</v>
      </c>
      <c r="C183" s="8">
        <v>94245</v>
      </c>
    </row>
    <row r="184" spans="1:3" ht="13.5" thickBot="1">
      <c r="A184" s="9" t="s">
        <v>33</v>
      </c>
      <c r="B184" s="10">
        <v>94245</v>
      </c>
      <c r="C184" s="10">
        <v>94245</v>
      </c>
    </row>
    <row r="185" spans="1:3" ht="13.5" thickBot="1">
      <c r="A185" s="7" t="s">
        <v>570</v>
      </c>
      <c r="B185" s="8">
        <v>248420</v>
      </c>
      <c r="C185" s="8">
        <v>253388</v>
      </c>
    </row>
    <row r="186" spans="1:3" ht="13.5" thickBot="1">
      <c r="A186" s="9" t="s">
        <v>33</v>
      </c>
      <c r="B186" s="10">
        <v>248420</v>
      </c>
      <c r="C186" s="10">
        <v>253388</v>
      </c>
    </row>
    <row r="187" spans="1:3" ht="13.5" thickBot="1">
      <c r="A187" s="7" t="s">
        <v>34</v>
      </c>
      <c r="B187" s="8">
        <v>342665</v>
      </c>
      <c r="C187" s="8">
        <v>347633</v>
      </c>
    </row>
    <row r="189" ht="12.75">
      <c r="A189" s="2" t="s">
        <v>762</v>
      </c>
    </row>
    <row r="190" ht="12.75">
      <c r="A190" s="2" t="s">
        <v>810</v>
      </c>
    </row>
    <row r="191" ht="12.75">
      <c r="A191" s="3" t="s">
        <v>811</v>
      </c>
    </row>
    <row r="192" ht="12.75">
      <c r="A192" s="1"/>
    </row>
    <row r="193" ht="36.75" thickBot="1">
      <c r="A193" s="4" t="s">
        <v>812</v>
      </c>
    </row>
    <row r="194" spans="1:3" ht="12.75">
      <c r="A194" s="41" t="s">
        <v>27</v>
      </c>
      <c r="B194" s="5" t="s">
        <v>28</v>
      </c>
      <c r="C194" s="5" t="s">
        <v>30</v>
      </c>
    </row>
    <row r="195" spans="1:3" ht="24.75" thickBot="1">
      <c r="A195" s="42"/>
      <c r="B195" s="6" t="s">
        <v>29</v>
      </c>
      <c r="C195" s="6" t="s">
        <v>31</v>
      </c>
    </row>
    <row r="196" spans="1:3" ht="13.5" thickBot="1">
      <c r="A196" s="7" t="s">
        <v>813</v>
      </c>
      <c r="B196" s="8">
        <v>22405829</v>
      </c>
      <c r="C196" s="8">
        <v>23497055</v>
      </c>
    </row>
    <row r="197" spans="1:3" ht="13.5" thickBot="1">
      <c r="A197" s="9" t="s">
        <v>33</v>
      </c>
      <c r="B197" s="10">
        <v>22405829</v>
      </c>
      <c r="C197" s="10">
        <v>23497055</v>
      </c>
    </row>
    <row r="198" spans="1:3" ht="13.5" thickBot="1">
      <c r="A198" s="7" t="s">
        <v>34</v>
      </c>
      <c r="B198" s="8">
        <v>22405829</v>
      </c>
      <c r="C198" s="8">
        <v>23497055</v>
      </c>
    </row>
    <row r="200" ht="12.75">
      <c r="A200" s="2" t="s">
        <v>762</v>
      </c>
    </row>
    <row r="201" ht="12.75">
      <c r="A201" s="2" t="s">
        <v>810</v>
      </c>
    </row>
    <row r="202" ht="12.75">
      <c r="A202" s="3" t="s">
        <v>814</v>
      </c>
    </row>
    <row r="203" ht="48.75" thickBot="1">
      <c r="A203" s="4" t="s">
        <v>815</v>
      </c>
    </row>
    <row r="204" spans="1:3" ht="12.75">
      <c r="A204" s="41" t="s">
        <v>27</v>
      </c>
      <c r="B204" s="5" t="s">
        <v>28</v>
      </c>
      <c r="C204" s="5" t="s">
        <v>30</v>
      </c>
    </row>
    <row r="205" spans="1:3" ht="24.75" thickBot="1">
      <c r="A205" s="42"/>
      <c r="B205" s="6" t="s">
        <v>29</v>
      </c>
      <c r="C205" s="6" t="s">
        <v>31</v>
      </c>
    </row>
    <row r="206" spans="1:3" ht="13.5" thickBot="1">
      <c r="A206" s="7" t="s">
        <v>108</v>
      </c>
      <c r="B206" s="8">
        <v>1800000</v>
      </c>
      <c r="C206" s="8">
        <v>8000000</v>
      </c>
    </row>
    <row r="207" spans="1:3" ht="13.5" thickBot="1">
      <c r="A207" s="9" t="s">
        <v>49</v>
      </c>
      <c r="B207" s="10">
        <v>1800000</v>
      </c>
      <c r="C207" s="10">
        <v>8000000</v>
      </c>
    </row>
    <row r="208" spans="1:3" ht="13.5" thickBot="1">
      <c r="A208" s="7" t="s">
        <v>813</v>
      </c>
      <c r="B208" s="8">
        <v>123751196</v>
      </c>
      <c r="C208" s="8">
        <v>130634657</v>
      </c>
    </row>
    <row r="209" spans="1:3" ht="13.5" thickBot="1">
      <c r="A209" s="9" t="s">
        <v>33</v>
      </c>
      <c r="B209" s="10">
        <v>123751196</v>
      </c>
      <c r="C209" s="10">
        <v>130634657</v>
      </c>
    </row>
    <row r="210" spans="1:3" ht="13.5" thickBot="1">
      <c r="A210" s="7" t="s">
        <v>34</v>
      </c>
      <c r="B210" s="8">
        <v>125551196</v>
      </c>
      <c r="C210" s="8">
        <v>138634657</v>
      </c>
    </row>
    <row r="212" ht="12.75">
      <c r="A212" s="2" t="s">
        <v>762</v>
      </c>
    </row>
    <row r="213" ht="12.75">
      <c r="A213" s="2" t="s">
        <v>810</v>
      </c>
    </row>
    <row r="214" ht="12.75">
      <c r="A214" s="3" t="s">
        <v>816</v>
      </c>
    </row>
    <row r="215" ht="84.75" thickBot="1">
      <c r="A215" s="4" t="s">
        <v>817</v>
      </c>
    </row>
    <row r="216" spans="1:3" ht="12.75">
      <c r="A216" s="41" t="s">
        <v>27</v>
      </c>
      <c r="B216" s="5" t="s">
        <v>28</v>
      </c>
      <c r="C216" s="5" t="s">
        <v>30</v>
      </c>
    </row>
    <row r="217" spans="1:3" ht="24.75" thickBot="1">
      <c r="A217" s="42"/>
      <c r="B217" s="6" t="s">
        <v>29</v>
      </c>
      <c r="C217" s="6" t="s">
        <v>31</v>
      </c>
    </row>
    <row r="218" spans="1:3" ht="13.5" thickBot="1">
      <c r="A218" s="7" t="s">
        <v>813</v>
      </c>
      <c r="B218" s="8">
        <v>14265360</v>
      </c>
      <c r="C218" s="8">
        <v>15038514</v>
      </c>
    </row>
    <row r="219" spans="1:3" ht="13.5" thickBot="1">
      <c r="A219" s="9" t="s">
        <v>33</v>
      </c>
      <c r="B219" s="10">
        <v>14265360</v>
      </c>
      <c r="C219" s="10">
        <v>15038514</v>
      </c>
    </row>
    <row r="220" spans="1:3" ht="13.5" thickBot="1">
      <c r="A220" s="7" t="s">
        <v>34</v>
      </c>
      <c r="B220" s="8">
        <v>14265360</v>
      </c>
      <c r="C220" s="8">
        <v>15038514</v>
      </c>
    </row>
    <row r="222" ht="12.75">
      <c r="A222" s="2" t="s">
        <v>762</v>
      </c>
    </row>
    <row r="223" ht="12.75">
      <c r="A223" s="2" t="s">
        <v>810</v>
      </c>
    </row>
    <row r="224" ht="12.75">
      <c r="A224" s="3" t="s">
        <v>818</v>
      </c>
    </row>
    <row r="225" ht="60.75" thickBot="1">
      <c r="A225" s="4" t="s">
        <v>819</v>
      </c>
    </row>
    <row r="226" spans="1:3" ht="12.75">
      <c r="A226" s="41" t="s">
        <v>27</v>
      </c>
      <c r="B226" s="5" t="s">
        <v>28</v>
      </c>
      <c r="C226" s="5" t="s">
        <v>30</v>
      </c>
    </row>
    <row r="227" spans="1:3" ht="24.75" thickBot="1">
      <c r="A227" s="42"/>
      <c r="B227" s="6" t="s">
        <v>29</v>
      </c>
      <c r="C227" s="6" t="s">
        <v>31</v>
      </c>
    </row>
    <row r="228" spans="1:3" ht="13.5" thickBot="1">
      <c r="A228" s="7" t="s">
        <v>813</v>
      </c>
      <c r="B228" s="8">
        <v>34705274</v>
      </c>
      <c r="C228" s="8">
        <v>36560509</v>
      </c>
    </row>
    <row r="229" spans="1:3" ht="13.5" thickBot="1">
      <c r="A229" s="9" t="s">
        <v>33</v>
      </c>
      <c r="B229" s="10">
        <v>34705274</v>
      </c>
      <c r="C229" s="10">
        <v>36560509</v>
      </c>
    </row>
    <row r="230" spans="1:3" ht="13.5" thickBot="1">
      <c r="A230" s="7" t="s">
        <v>34</v>
      </c>
      <c r="B230" s="8">
        <v>34705274</v>
      </c>
      <c r="C230" s="8">
        <v>36560509</v>
      </c>
    </row>
    <row r="232" ht="12.75">
      <c r="A232" s="2" t="s">
        <v>762</v>
      </c>
    </row>
    <row r="233" ht="12.75">
      <c r="A233" s="2" t="s">
        <v>810</v>
      </c>
    </row>
    <row r="234" ht="12.75">
      <c r="A234" s="3" t="s">
        <v>820</v>
      </c>
    </row>
    <row r="235" ht="48.75" thickBot="1">
      <c r="A235" s="4" t="s">
        <v>821</v>
      </c>
    </row>
    <row r="236" spans="1:3" ht="12.75">
      <c r="A236" s="41" t="s">
        <v>27</v>
      </c>
      <c r="B236" s="5" t="s">
        <v>28</v>
      </c>
      <c r="C236" s="5" t="s">
        <v>30</v>
      </c>
    </row>
    <row r="237" spans="1:3" ht="24.75" thickBot="1">
      <c r="A237" s="42"/>
      <c r="B237" s="6" t="s">
        <v>29</v>
      </c>
      <c r="C237" s="6" t="s">
        <v>31</v>
      </c>
    </row>
    <row r="238" spans="1:3" ht="13.5" thickBot="1">
      <c r="A238" s="7" t="s">
        <v>813</v>
      </c>
      <c r="B238" s="8">
        <v>6493635</v>
      </c>
      <c r="C238" s="8">
        <v>6839237</v>
      </c>
    </row>
    <row r="239" spans="1:3" ht="13.5" thickBot="1">
      <c r="A239" s="9" t="s">
        <v>33</v>
      </c>
      <c r="B239" s="10">
        <v>6493635</v>
      </c>
      <c r="C239" s="10">
        <v>6839237</v>
      </c>
    </row>
    <row r="240" spans="1:3" ht="13.5" thickBot="1">
      <c r="A240" s="7" t="s">
        <v>34</v>
      </c>
      <c r="B240" s="8">
        <v>6493635</v>
      </c>
      <c r="C240" s="8">
        <v>6839237</v>
      </c>
    </row>
    <row r="242" ht="12.75">
      <c r="A242" s="2" t="s">
        <v>762</v>
      </c>
    </row>
    <row r="243" ht="12.75">
      <c r="A243" s="2" t="s">
        <v>810</v>
      </c>
    </row>
    <row r="244" ht="12.75">
      <c r="A244" s="3" t="s">
        <v>822</v>
      </c>
    </row>
    <row r="245" ht="60.75" thickBot="1">
      <c r="A245" s="4" t="s">
        <v>823</v>
      </c>
    </row>
    <row r="246" spans="1:3" ht="12.75">
      <c r="A246" s="41" t="s">
        <v>27</v>
      </c>
      <c r="B246" s="5" t="s">
        <v>28</v>
      </c>
      <c r="C246" s="5" t="s">
        <v>30</v>
      </c>
    </row>
    <row r="247" spans="1:3" ht="24.75" thickBot="1">
      <c r="A247" s="42"/>
      <c r="B247" s="6" t="s">
        <v>29</v>
      </c>
      <c r="C247" s="6" t="s">
        <v>31</v>
      </c>
    </row>
    <row r="248" spans="1:3" ht="13.5" thickBot="1">
      <c r="A248" s="7" t="s">
        <v>108</v>
      </c>
      <c r="B248" s="8">
        <v>6135000</v>
      </c>
      <c r="C248" s="8">
        <v>20750000</v>
      </c>
    </row>
    <row r="249" spans="1:3" ht="13.5" thickBot="1">
      <c r="A249" s="9" t="s">
        <v>49</v>
      </c>
      <c r="B249" s="10">
        <v>6135000</v>
      </c>
      <c r="C249" s="10">
        <v>20750000</v>
      </c>
    </row>
    <row r="250" spans="1:3" ht="13.5" thickBot="1">
      <c r="A250" s="7" t="s">
        <v>813</v>
      </c>
      <c r="B250" s="8">
        <v>55000615</v>
      </c>
      <c r="C250" s="8">
        <v>58013224</v>
      </c>
    </row>
    <row r="251" spans="1:3" ht="13.5" thickBot="1">
      <c r="A251" s="9" t="s">
        <v>33</v>
      </c>
      <c r="B251" s="10">
        <v>55000615</v>
      </c>
      <c r="C251" s="10">
        <v>58013224</v>
      </c>
    </row>
    <row r="252" spans="1:3" ht="13.5" thickBot="1">
      <c r="A252" s="7" t="s">
        <v>34</v>
      </c>
      <c r="B252" s="8">
        <v>61135615</v>
      </c>
      <c r="C252" s="8">
        <v>78763224</v>
      </c>
    </row>
    <row r="254" ht="12.75">
      <c r="A254" s="2" t="s">
        <v>762</v>
      </c>
    </row>
    <row r="255" ht="12.75">
      <c r="A255" s="2" t="s">
        <v>810</v>
      </c>
    </row>
    <row r="256" ht="12.75">
      <c r="A256" s="3" t="s">
        <v>824</v>
      </c>
    </row>
    <row r="257" ht="48.75" thickBot="1">
      <c r="A257" s="4" t="s">
        <v>825</v>
      </c>
    </row>
    <row r="258" spans="1:3" ht="12.75">
      <c r="A258" s="41" t="s">
        <v>27</v>
      </c>
      <c r="B258" s="5" t="s">
        <v>28</v>
      </c>
      <c r="C258" s="5" t="s">
        <v>30</v>
      </c>
    </row>
    <row r="259" spans="1:3" ht="24.75" thickBot="1">
      <c r="A259" s="42"/>
      <c r="B259" s="6" t="s">
        <v>29</v>
      </c>
      <c r="C259" s="6" t="s">
        <v>31</v>
      </c>
    </row>
    <row r="260" spans="1:3" ht="13.5" thickBot="1">
      <c r="A260" s="7" t="s">
        <v>813</v>
      </c>
      <c r="B260" s="8">
        <v>245267400</v>
      </c>
      <c r="C260" s="8">
        <v>259699713</v>
      </c>
    </row>
    <row r="261" spans="1:3" ht="13.5" thickBot="1">
      <c r="A261" s="9" t="s">
        <v>33</v>
      </c>
      <c r="B261" s="10">
        <v>245267400</v>
      </c>
      <c r="C261" s="10">
        <v>259699713</v>
      </c>
    </row>
    <row r="262" spans="1:3" ht="13.5" thickBot="1">
      <c r="A262" s="7" t="s">
        <v>34</v>
      </c>
      <c r="B262" s="8">
        <v>245267400</v>
      </c>
      <c r="C262" s="8">
        <v>259699713</v>
      </c>
    </row>
    <row r="264" ht="12.75">
      <c r="A264" s="2" t="s">
        <v>762</v>
      </c>
    </row>
    <row r="265" ht="12.75">
      <c r="A265" s="2" t="s">
        <v>810</v>
      </c>
    </row>
    <row r="266" ht="12.75">
      <c r="A266" s="3" t="s">
        <v>826</v>
      </c>
    </row>
    <row r="267" ht="36.75" thickBot="1">
      <c r="A267" s="4" t="s">
        <v>827</v>
      </c>
    </row>
    <row r="268" spans="1:3" ht="12.75">
      <c r="A268" s="41" t="s">
        <v>27</v>
      </c>
      <c r="B268" s="5" t="s">
        <v>28</v>
      </c>
      <c r="C268" s="5" t="s">
        <v>30</v>
      </c>
    </row>
    <row r="269" spans="1:3" ht="24.75" thickBot="1">
      <c r="A269" s="42"/>
      <c r="B269" s="6" t="s">
        <v>29</v>
      </c>
      <c r="C269" s="6" t="s">
        <v>31</v>
      </c>
    </row>
    <row r="270" spans="1:3" ht="13.5" thickBot="1">
      <c r="A270" s="7" t="s">
        <v>108</v>
      </c>
      <c r="B270" s="8">
        <v>846300</v>
      </c>
      <c r="C270" s="8">
        <v>0</v>
      </c>
    </row>
    <row r="271" spans="1:3" ht="13.5" thickBot="1">
      <c r="A271" s="9" t="s">
        <v>49</v>
      </c>
      <c r="B271" s="10">
        <v>846300</v>
      </c>
      <c r="C271" s="10">
        <v>0</v>
      </c>
    </row>
    <row r="272" spans="1:3" ht="13.5" thickBot="1">
      <c r="A272" s="7" t="s">
        <v>813</v>
      </c>
      <c r="B272" s="8">
        <v>59533064</v>
      </c>
      <c r="C272" s="8">
        <v>62805854</v>
      </c>
    </row>
    <row r="273" spans="1:3" ht="13.5" thickBot="1">
      <c r="A273" s="9" t="s">
        <v>33</v>
      </c>
      <c r="B273" s="10">
        <v>59533064</v>
      </c>
      <c r="C273" s="10">
        <v>62805854</v>
      </c>
    </row>
    <row r="274" spans="1:3" ht="13.5" thickBot="1">
      <c r="A274" s="7" t="s">
        <v>34</v>
      </c>
      <c r="B274" s="8">
        <v>60379364</v>
      </c>
      <c r="C274" s="8">
        <v>62805854</v>
      </c>
    </row>
    <row r="276" ht="12.75">
      <c r="A276" s="2" t="s">
        <v>762</v>
      </c>
    </row>
    <row r="277" ht="12.75">
      <c r="A277" s="2" t="s">
        <v>810</v>
      </c>
    </row>
    <row r="278" ht="12.75">
      <c r="A278" s="3" t="s">
        <v>828</v>
      </c>
    </row>
    <row r="279" ht="60.75" thickBot="1">
      <c r="A279" s="4" t="s">
        <v>829</v>
      </c>
    </row>
    <row r="280" spans="1:3" ht="12.75">
      <c r="A280" s="41" t="s">
        <v>27</v>
      </c>
      <c r="B280" s="5" t="s">
        <v>28</v>
      </c>
      <c r="C280" s="5" t="s">
        <v>30</v>
      </c>
    </row>
    <row r="281" spans="1:3" ht="24.75" thickBot="1">
      <c r="A281" s="42"/>
      <c r="B281" s="6" t="s">
        <v>29</v>
      </c>
      <c r="C281" s="6" t="s">
        <v>31</v>
      </c>
    </row>
    <row r="282" spans="1:3" ht="13.5" thickBot="1">
      <c r="A282" s="7" t="s">
        <v>48</v>
      </c>
      <c r="B282" s="8">
        <v>1600000</v>
      </c>
      <c r="C282" s="8">
        <v>1063313</v>
      </c>
    </row>
    <row r="283" spans="1:3" ht="13.5" thickBot="1">
      <c r="A283" s="9" t="s">
        <v>49</v>
      </c>
      <c r="B283" s="10">
        <v>1600000</v>
      </c>
      <c r="C283" s="10">
        <v>1063313</v>
      </c>
    </row>
    <row r="284" spans="1:3" ht="13.5" thickBot="1">
      <c r="A284" s="7" t="s">
        <v>813</v>
      </c>
      <c r="B284" s="8">
        <v>3446059</v>
      </c>
      <c r="C284" s="8">
        <v>3500933</v>
      </c>
    </row>
    <row r="285" spans="1:3" ht="13.5" thickBot="1">
      <c r="A285" s="9" t="s">
        <v>33</v>
      </c>
      <c r="B285" s="10">
        <v>3446059</v>
      </c>
      <c r="C285" s="10">
        <v>3500933</v>
      </c>
    </row>
    <row r="286" spans="1:3" ht="13.5" thickBot="1">
      <c r="A286" s="7" t="s">
        <v>34</v>
      </c>
      <c r="B286" s="8">
        <v>5046059</v>
      </c>
      <c r="C286" s="8">
        <v>4564246</v>
      </c>
    </row>
  </sheetData>
  <mergeCells count="23">
    <mergeCell ref="A17:A18"/>
    <mergeCell ref="A29:A30"/>
    <mergeCell ref="A41:A42"/>
    <mergeCell ref="A53:A54"/>
    <mergeCell ref="A63:A64"/>
    <mergeCell ref="A73:A74"/>
    <mergeCell ref="A83:A84"/>
    <mergeCell ref="A93:A94"/>
    <mergeCell ref="A103:A104"/>
    <mergeCell ref="A113:A114"/>
    <mergeCell ref="A145:A146"/>
    <mergeCell ref="A155:A156"/>
    <mergeCell ref="A167:A168"/>
    <mergeCell ref="A181:A182"/>
    <mergeCell ref="A194:A195"/>
    <mergeCell ref="A204:A205"/>
    <mergeCell ref="A258:A259"/>
    <mergeCell ref="A268:A269"/>
    <mergeCell ref="A280:A281"/>
    <mergeCell ref="A216:A217"/>
    <mergeCell ref="A226:A227"/>
    <mergeCell ref="A236:A237"/>
    <mergeCell ref="A246:A24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252"/>
  <sheetViews>
    <sheetView workbookViewId="0" topLeftCell="A1">
      <selection activeCell="A1" sqref="A1:C9"/>
    </sheetView>
  </sheetViews>
  <sheetFormatPr defaultColWidth="9.140625" defaultRowHeight="12.75"/>
  <cols>
    <col min="1" max="1" width="66.28125" style="0" customWidth="1"/>
    <col min="2" max="3" width="14.140625" style="0" bestFit="1" customWidth="1"/>
  </cols>
  <sheetData>
    <row r="1" spans="1:3" ht="12.75">
      <c r="A1" s="22" t="str">
        <f>+A11</f>
        <v>Labor and Workforce Development</v>
      </c>
      <c r="B1" s="23" t="s">
        <v>482</v>
      </c>
      <c r="C1" s="23" t="s">
        <v>483</v>
      </c>
    </row>
    <row r="2" spans="1:3" ht="12.75">
      <c r="A2" s="24" t="s">
        <v>33</v>
      </c>
      <c r="B2" s="28">
        <f>SUMIF($A$13:$A1001,$A2,B$13:B1001)</f>
        <v>76973182</v>
      </c>
      <c r="C2" s="28">
        <f>SUMIF($A$13:$A1001,$A2,C$13:C1001)</f>
        <v>69718389</v>
      </c>
    </row>
    <row r="3" spans="1:3" ht="12.75">
      <c r="A3" s="22" t="s">
        <v>49</v>
      </c>
      <c r="B3" s="28">
        <f>SUMIF($A$13:$A1002,$A3,B$13:B1002)</f>
        <v>1149997</v>
      </c>
      <c r="C3" s="28">
        <f>SUMIF($A$13:$A1002,$A3,C$13:C1002)</f>
        <v>1000000</v>
      </c>
    </row>
    <row r="4" spans="1:3" ht="12.75">
      <c r="A4" s="22" t="s">
        <v>196</v>
      </c>
      <c r="B4" s="28">
        <f>SUMIF($A$13:$A1003,$A4,B$13:B1003)</f>
        <v>243632612</v>
      </c>
      <c r="C4" s="28">
        <f>SUMIF($A$13:$A1003,$A4,C$13:C1003)</f>
        <v>230786733</v>
      </c>
    </row>
    <row r="5" spans="1:3" ht="12.75">
      <c r="A5" s="22" t="s">
        <v>41</v>
      </c>
      <c r="B5" s="28">
        <f>SUMIF($A$13:$A1004,$A5,B$13:B1004)</f>
        <v>110405611</v>
      </c>
      <c r="C5" s="28">
        <f>SUMIF($A$13:$A1004,$A5,C$13:C1004)</f>
        <v>108925018</v>
      </c>
    </row>
    <row r="6" spans="1:3" ht="12.75">
      <c r="A6" s="22" t="s">
        <v>34</v>
      </c>
      <c r="B6" s="28">
        <f>SUMIF($A$13:$A1005,$A6,B$13:B1005)</f>
        <v>432161398</v>
      </c>
      <c r="C6" s="28">
        <f>SUMIF($A$13:$A1005,$A6,C$13:C1005)</f>
        <v>410430139</v>
      </c>
    </row>
    <row r="7" spans="1:3" ht="12.75">
      <c r="A7" s="22" t="s">
        <v>3</v>
      </c>
      <c r="B7" s="26">
        <f>SUM(B2:B5)-B6</f>
        <v>4</v>
      </c>
      <c r="C7" s="26">
        <f>SUM(C2:C5)-C6</f>
        <v>1</v>
      </c>
    </row>
    <row r="8" spans="1:3" ht="12.75">
      <c r="A8" s="22" t="s">
        <v>5</v>
      </c>
      <c r="B8" s="29"/>
      <c r="C8" s="29">
        <v>410400000</v>
      </c>
    </row>
    <row r="9" spans="1:3" ht="12.75">
      <c r="A9" s="22" t="s">
        <v>6</v>
      </c>
      <c r="B9" s="29"/>
      <c r="C9" s="30">
        <f>+C8-C6</f>
        <v>-30139</v>
      </c>
    </row>
    <row r="11" ht="12.75">
      <c r="A11" s="2" t="s">
        <v>830</v>
      </c>
    </row>
    <row r="13" ht="12.75">
      <c r="A13" s="2" t="s">
        <v>831</v>
      </c>
    </row>
    <row r="14" ht="12.75">
      <c r="A14" s="2" t="s">
        <v>832</v>
      </c>
    </row>
    <row r="15" ht="12.75">
      <c r="A15" s="3" t="s">
        <v>833</v>
      </c>
    </row>
    <row r="16" ht="36.75" thickBot="1">
      <c r="A16" s="4" t="s">
        <v>834</v>
      </c>
    </row>
    <row r="17" spans="1:3" ht="12.75">
      <c r="A17" s="41" t="s">
        <v>27</v>
      </c>
      <c r="B17" s="5" t="s">
        <v>28</v>
      </c>
      <c r="C17" s="5" t="s">
        <v>30</v>
      </c>
    </row>
    <row r="18" spans="1:3" ht="24.75" thickBot="1">
      <c r="A18" s="42"/>
      <c r="B18" s="6" t="s">
        <v>29</v>
      </c>
      <c r="C18" s="6" t="s">
        <v>31</v>
      </c>
    </row>
    <row r="19" spans="1:3" ht="13.5" thickBot="1">
      <c r="A19" s="7" t="s">
        <v>84</v>
      </c>
      <c r="B19" s="8">
        <v>71760473</v>
      </c>
      <c r="C19" s="8">
        <v>73000000</v>
      </c>
    </row>
    <row r="20" spans="1:3" ht="13.5" thickBot="1">
      <c r="A20" s="9" t="s">
        <v>196</v>
      </c>
      <c r="B20" s="10">
        <v>71760473</v>
      </c>
      <c r="C20" s="10">
        <v>73000000</v>
      </c>
    </row>
    <row r="21" spans="1:3" ht="13.5" thickBot="1">
      <c r="A21" s="7" t="s">
        <v>34</v>
      </c>
      <c r="B21" s="8">
        <v>71760473</v>
      </c>
      <c r="C21" s="8">
        <v>73000000</v>
      </c>
    </row>
    <row r="23" ht="12.75">
      <c r="A23" s="2" t="s">
        <v>831</v>
      </c>
    </row>
    <row r="24" ht="12.75">
      <c r="A24" s="2" t="s">
        <v>832</v>
      </c>
    </row>
    <row r="25" ht="12.75">
      <c r="A25" s="3" t="s">
        <v>835</v>
      </c>
    </row>
    <row r="26" ht="60.75" thickBot="1">
      <c r="A26" s="4" t="s">
        <v>836</v>
      </c>
    </row>
    <row r="27" spans="1:3" ht="12.75">
      <c r="A27" s="41" t="s">
        <v>27</v>
      </c>
      <c r="B27" s="5" t="s">
        <v>28</v>
      </c>
      <c r="C27" s="5" t="s">
        <v>30</v>
      </c>
    </row>
    <row r="28" spans="1:3" ht="24.75" thickBot="1">
      <c r="A28" s="42"/>
      <c r="B28" s="6" t="s">
        <v>29</v>
      </c>
      <c r="C28" s="6" t="s">
        <v>31</v>
      </c>
    </row>
    <row r="29" spans="1:3" ht="13.5" thickBot="1">
      <c r="A29" s="7" t="s">
        <v>837</v>
      </c>
      <c r="B29" s="8">
        <v>19522205</v>
      </c>
      <c r="C29" s="8">
        <v>19852999</v>
      </c>
    </row>
    <row r="30" spans="1:3" ht="13.5" thickBot="1">
      <c r="A30" s="9" t="s">
        <v>33</v>
      </c>
      <c r="B30" s="10">
        <v>19522205</v>
      </c>
      <c r="C30" s="10">
        <v>19852999</v>
      </c>
    </row>
    <row r="31" spans="1:3" ht="13.5" thickBot="1">
      <c r="A31" s="7" t="s">
        <v>84</v>
      </c>
      <c r="B31" s="8">
        <v>88657526</v>
      </c>
      <c r="C31" s="8">
        <v>88340737</v>
      </c>
    </row>
    <row r="32" spans="1:3" ht="13.5" thickBot="1">
      <c r="A32" s="9" t="s">
        <v>41</v>
      </c>
      <c r="B32" s="10">
        <v>88657526</v>
      </c>
      <c r="C32" s="10">
        <v>88340737</v>
      </c>
    </row>
    <row r="33" spans="1:3" ht="13.5" thickBot="1">
      <c r="A33" s="7" t="s">
        <v>57</v>
      </c>
      <c r="B33" s="8">
        <v>52057</v>
      </c>
      <c r="C33" s="8">
        <v>52057</v>
      </c>
    </row>
    <row r="34" spans="1:3" ht="13.5" thickBot="1">
      <c r="A34" s="9" t="s">
        <v>33</v>
      </c>
      <c r="B34" s="10">
        <v>52057</v>
      </c>
      <c r="C34" s="10">
        <v>52057</v>
      </c>
    </row>
    <row r="35" spans="1:3" ht="13.5" thickBot="1">
      <c r="A35" s="7" t="s">
        <v>34</v>
      </c>
      <c r="B35" s="8">
        <v>108231787</v>
      </c>
      <c r="C35" s="8">
        <v>108245793</v>
      </c>
    </row>
    <row r="37" ht="12.75">
      <c r="A37" s="2" t="s">
        <v>831</v>
      </c>
    </row>
    <row r="38" ht="12.75">
      <c r="A38" s="2" t="s">
        <v>838</v>
      </c>
    </row>
    <row r="39" ht="12.75">
      <c r="A39" s="3" t="s">
        <v>839</v>
      </c>
    </row>
    <row r="40" ht="24.75" thickBot="1">
      <c r="A40" s="4" t="s">
        <v>840</v>
      </c>
    </row>
    <row r="41" spans="1:3" ht="12.75">
      <c r="A41" s="41" t="s">
        <v>27</v>
      </c>
      <c r="B41" s="5" t="s">
        <v>28</v>
      </c>
      <c r="C41" s="5" t="s">
        <v>30</v>
      </c>
    </row>
    <row r="42" spans="1:3" ht="24.75" thickBot="1">
      <c r="A42" s="42"/>
      <c r="B42" s="6" t="s">
        <v>29</v>
      </c>
      <c r="C42" s="6" t="s">
        <v>31</v>
      </c>
    </row>
    <row r="43" spans="1:3" ht="13.5" thickBot="1">
      <c r="A43" s="7" t="s">
        <v>841</v>
      </c>
      <c r="B43" s="8">
        <v>4494467</v>
      </c>
      <c r="C43" s="8">
        <v>4494467</v>
      </c>
    </row>
    <row r="44" spans="1:3" ht="13.5" thickBot="1">
      <c r="A44" s="9" t="s">
        <v>33</v>
      </c>
      <c r="B44" s="10">
        <v>4494467</v>
      </c>
      <c r="C44" s="10">
        <v>4494467</v>
      </c>
    </row>
    <row r="45" spans="1:3" ht="13.5" thickBot="1">
      <c r="A45" s="7" t="s">
        <v>84</v>
      </c>
      <c r="B45" s="8">
        <v>28097054</v>
      </c>
      <c r="C45" s="8">
        <v>19809531</v>
      </c>
    </row>
    <row r="46" spans="1:3" ht="13.5" thickBot="1">
      <c r="A46" s="9" t="s">
        <v>196</v>
      </c>
      <c r="B46" s="10">
        <v>28097054</v>
      </c>
      <c r="C46" s="10">
        <v>19809531</v>
      </c>
    </row>
    <row r="47" spans="1:3" ht="13.5" thickBot="1">
      <c r="A47" s="7" t="s">
        <v>34</v>
      </c>
      <c r="B47" s="8">
        <v>32591520</v>
      </c>
      <c r="C47" s="8">
        <v>24303998</v>
      </c>
    </row>
    <row r="49" ht="12.75">
      <c r="A49" s="2" t="s">
        <v>831</v>
      </c>
    </row>
    <row r="50" ht="12.75">
      <c r="A50" s="2" t="s">
        <v>838</v>
      </c>
    </row>
    <row r="51" ht="12.75">
      <c r="A51" s="3" t="s">
        <v>842</v>
      </c>
    </row>
    <row r="52" ht="36.75" thickBot="1">
      <c r="A52" s="4" t="s">
        <v>843</v>
      </c>
    </row>
    <row r="53" spans="1:3" ht="12.75">
      <c r="A53" s="41" t="s">
        <v>27</v>
      </c>
      <c r="B53" s="5" t="s">
        <v>28</v>
      </c>
      <c r="C53" s="5" t="s">
        <v>30</v>
      </c>
    </row>
    <row r="54" spans="1:3" ht="24.75" thickBot="1">
      <c r="A54" s="42"/>
      <c r="B54" s="6" t="s">
        <v>29</v>
      </c>
      <c r="C54" s="6" t="s">
        <v>31</v>
      </c>
    </row>
    <row r="55" spans="1:3" ht="13.5" thickBot="1">
      <c r="A55" s="7" t="s">
        <v>338</v>
      </c>
      <c r="B55" s="8">
        <v>530191</v>
      </c>
      <c r="C55" s="8">
        <v>496058</v>
      </c>
    </row>
    <row r="56" spans="1:3" ht="13.5" thickBot="1">
      <c r="A56" s="9" t="s">
        <v>33</v>
      </c>
      <c r="B56" s="10">
        <v>530191</v>
      </c>
      <c r="C56" s="10">
        <v>496058</v>
      </c>
    </row>
    <row r="57" spans="1:3" ht="13.5" thickBot="1">
      <c r="A57" s="7" t="s">
        <v>34</v>
      </c>
      <c r="B57" s="8">
        <v>530191</v>
      </c>
      <c r="C57" s="8">
        <v>496058</v>
      </c>
    </row>
    <row r="59" ht="12.75">
      <c r="A59" s="2" t="s">
        <v>831</v>
      </c>
    </row>
    <row r="60" ht="12.75">
      <c r="A60" s="2" t="s">
        <v>838</v>
      </c>
    </row>
    <row r="61" ht="12.75">
      <c r="A61" s="3" t="s">
        <v>844</v>
      </c>
    </row>
    <row r="62" ht="24.75" thickBot="1">
      <c r="A62" s="4" t="s">
        <v>845</v>
      </c>
    </row>
    <row r="63" spans="1:3" ht="12.75">
      <c r="A63" s="41" t="s">
        <v>27</v>
      </c>
      <c r="B63" s="5" t="s">
        <v>28</v>
      </c>
      <c r="C63" s="5" t="s">
        <v>30</v>
      </c>
    </row>
    <row r="64" spans="1:3" ht="24.75" thickBot="1">
      <c r="A64" s="42"/>
      <c r="B64" s="6" t="s">
        <v>29</v>
      </c>
      <c r="C64" s="6" t="s">
        <v>31</v>
      </c>
    </row>
    <row r="65" spans="1:3" ht="13.5" thickBot="1">
      <c r="A65" s="7" t="s">
        <v>84</v>
      </c>
      <c r="B65" s="8">
        <v>3002000</v>
      </c>
      <c r="C65" s="8">
        <v>2303434</v>
      </c>
    </row>
    <row r="66" spans="1:3" ht="13.5" thickBot="1">
      <c r="A66" s="9" t="s">
        <v>196</v>
      </c>
      <c r="B66" s="10">
        <v>3002000</v>
      </c>
      <c r="C66" s="10">
        <v>2303434</v>
      </c>
    </row>
    <row r="67" spans="1:3" ht="13.5" thickBot="1">
      <c r="A67" s="7" t="s">
        <v>34</v>
      </c>
      <c r="B67" s="8">
        <v>3002000</v>
      </c>
      <c r="C67" s="8">
        <v>2303434</v>
      </c>
    </row>
    <row r="69" ht="12.75">
      <c r="A69" s="2" t="s">
        <v>831</v>
      </c>
    </row>
    <row r="70" ht="12.75">
      <c r="A70" s="2" t="s">
        <v>838</v>
      </c>
    </row>
    <row r="71" ht="12.75">
      <c r="A71" s="3" t="s">
        <v>846</v>
      </c>
    </row>
    <row r="72" ht="48.75" thickBot="1">
      <c r="A72" s="4" t="s">
        <v>847</v>
      </c>
    </row>
    <row r="73" spans="1:3" ht="12.75">
      <c r="A73" s="41" t="s">
        <v>27</v>
      </c>
      <c r="B73" s="5" t="s">
        <v>28</v>
      </c>
      <c r="C73" s="5" t="s">
        <v>30</v>
      </c>
    </row>
    <row r="74" spans="1:3" ht="24.75" thickBot="1">
      <c r="A74" s="42"/>
      <c r="B74" s="6" t="s">
        <v>29</v>
      </c>
      <c r="C74" s="6" t="s">
        <v>31</v>
      </c>
    </row>
    <row r="75" spans="1:3" ht="13.5" thickBot="1">
      <c r="A75" s="7" t="s">
        <v>841</v>
      </c>
      <c r="B75" s="8">
        <v>19000000</v>
      </c>
      <c r="C75" s="8">
        <v>12000000</v>
      </c>
    </row>
    <row r="76" spans="1:3" ht="13.5" thickBot="1">
      <c r="A76" s="9" t="s">
        <v>33</v>
      </c>
      <c r="B76" s="10">
        <v>19000000</v>
      </c>
      <c r="C76" s="10">
        <v>12000000</v>
      </c>
    </row>
    <row r="77" spans="1:3" ht="13.5" thickBot="1">
      <c r="A77" s="7" t="s">
        <v>354</v>
      </c>
      <c r="B77" s="8">
        <v>2000000</v>
      </c>
      <c r="C77" s="8">
        <v>2000000</v>
      </c>
    </row>
    <row r="78" spans="1:3" ht="13.5" thickBot="1">
      <c r="A78" s="9" t="s">
        <v>33</v>
      </c>
      <c r="B78" s="10">
        <v>2000000</v>
      </c>
      <c r="C78" s="10">
        <v>2000000</v>
      </c>
    </row>
    <row r="79" spans="1:3" ht="13.5" thickBot="1">
      <c r="A79" s="7" t="s">
        <v>84</v>
      </c>
      <c r="B79" s="8">
        <v>12803985</v>
      </c>
      <c r="C79" s="8">
        <v>12099766</v>
      </c>
    </row>
    <row r="80" spans="1:3" ht="13.5" thickBot="1">
      <c r="A80" s="9" t="s">
        <v>196</v>
      </c>
      <c r="B80" s="10">
        <v>12803985</v>
      </c>
      <c r="C80" s="10">
        <v>12099766</v>
      </c>
    </row>
    <row r="81" spans="1:3" ht="13.5" thickBot="1">
      <c r="A81" s="7" t="s">
        <v>34</v>
      </c>
      <c r="B81" s="8">
        <v>33803985</v>
      </c>
      <c r="C81" s="8">
        <v>26099766</v>
      </c>
    </row>
    <row r="83" ht="12.75">
      <c r="A83" s="2" t="s">
        <v>831</v>
      </c>
    </row>
    <row r="84" ht="12.75">
      <c r="A84" s="2" t="s">
        <v>848</v>
      </c>
    </row>
    <row r="85" ht="12.75">
      <c r="A85" s="3" t="s">
        <v>849</v>
      </c>
    </row>
    <row r="86" ht="24.75" thickBot="1">
      <c r="A86" s="4" t="s">
        <v>850</v>
      </c>
    </row>
    <row r="87" spans="1:3" ht="12.75">
      <c r="A87" s="41" t="s">
        <v>27</v>
      </c>
      <c r="B87" s="5" t="s">
        <v>28</v>
      </c>
      <c r="C87" s="5" t="s">
        <v>30</v>
      </c>
    </row>
    <row r="88" spans="1:3" ht="24.75" thickBot="1">
      <c r="A88" s="42"/>
      <c r="B88" s="6" t="s">
        <v>29</v>
      </c>
      <c r="C88" s="6" t="s">
        <v>31</v>
      </c>
    </row>
    <row r="89" spans="1:3" ht="13.5" thickBot="1">
      <c r="A89" s="7" t="s">
        <v>851</v>
      </c>
      <c r="B89" s="8">
        <v>2195389</v>
      </c>
      <c r="C89" s="8">
        <v>2249659</v>
      </c>
    </row>
    <row r="90" spans="1:3" ht="13.5" thickBot="1">
      <c r="A90" s="9" t="s">
        <v>33</v>
      </c>
      <c r="B90" s="10">
        <v>2195389</v>
      </c>
      <c r="C90" s="10">
        <v>2249659</v>
      </c>
    </row>
    <row r="91" spans="1:3" ht="13.5" thickBot="1">
      <c r="A91" s="7" t="s">
        <v>34</v>
      </c>
      <c r="B91" s="8">
        <v>2195389</v>
      </c>
      <c r="C91" s="8">
        <v>2249659</v>
      </c>
    </row>
    <row r="93" ht="12.75">
      <c r="A93" s="2" t="s">
        <v>831</v>
      </c>
    </row>
    <row r="94" ht="12.75">
      <c r="A94" s="2" t="s">
        <v>848</v>
      </c>
    </row>
    <row r="95" ht="12.75">
      <c r="A95" s="3" t="s">
        <v>852</v>
      </c>
    </row>
    <row r="96" ht="48.75" thickBot="1">
      <c r="A96" s="4" t="s">
        <v>853</v>
      </c>
    </row>
    <row r="97" spans="1:3" ht="12.75">
      <c r="A97" s="41" t="s">
        <v>27</v>
      </c>
      <c r="B97" s="5" t="s">
        <v>28</v>
      </c>
      <c r="C97" s="5" t="s">
        <v>30</v>
      </c>
    </row>
    <row r="98" spans="1:3" ht="24.75" thickBot="1">
      <c r="A98" s="42"/>
      <c r="B98" s="6" t="s">
        <v>29</v>
      </c>
      <c r="C98" s="6" t="s">
        <v>31</v>
      </c>
    </row>
    <row r="99" spans="1:3" ht="13.5" thickBot="1">
      <c r="A99" s="7" t="s">
        <v>124</v>
      </c>
      <c r="B99" s="8">
        <v>3532371</v>
      </c>
      <c r="C99" s="8">
        <v>3532371</v>
      </c>
    </row>
    <row r="100" spans="1:3" ht="13.5" thickBot="1">
      <c r="A100" s="9" t="s">
        <v>33</v>
      </c>
      <c r="B100" s="10">
        <v>3532371</v>
      </c>
      <c r="C100" s="10">
        <v>3532371</v>
      </c>
    </row>
    <row r="101" spans="1:3" ht="13.5" thickBot="1">
      <c r="A101" s="7" t="s">
        <v>34</v>
      </c>
      <c r="B101" s="8">
        <v>3532371</v>
      </c>
      <c r="C101" s="8">
        <v>3532371</v>
      </c>
    </row>
    <row r="103" ht="12.75">
      <c r="A103" s="2" t="s">
        <v>831</v>
      </c>
    </row>
    <row r="104" ht="12.75">
      <c r="A104" s="2" t="s">
        <v>854</v>
      </c>
    </row>
    <row r="105" ht="12.75">
      <c r="A105" s="3" t="s">
        <v>855</v>
      </c>
    </row>
    <row r="106" ht="60.75" thickBot="1">
      <c r="A106" s="4" t="s">
        <v>856</v>
      </c>
    </row>
    <row r="107" spans="1:3" ht="12.75">
      <c r="A107" s="41" t="s">
        <v>27</v>
      </c>
      <c r="B107" s="5" t="s">
        <v>28</v>
      </c>
      <c r="C107" s="5" t="s">
        <v>30</v>
      </c>
    </row>
    <row r="108" spans="1:3" ht="24.75" thickBot="1">
      <c r="A108" s="42"/>
      <c r="B108" s="6" t="s">
        <v>29</v>
      </c>
      <c r="C108" s="6" t="s">
        <v>31</v>
      </c>
    </row>
    <row r="109" spans="1:3" ht="13.5" thickBot="1">
      <c r="A109" s="7" t="s">
        <v>84</v>
      </c>
      <c r="B109" s="8">
        <v>4960394</v>
      </c>
      <c r="C109" s="8">
        <v>4885394</v>
      </c>
    </row>
    <row r="110" spans="1:3" ht="13.5" thickBot="1">
      <c r="A110" s="9" t="s">
        <v>33</v>
      </c>
      <c r="B110" s="10">
        <v>75000</v>
      </c>
      <c r="C110" s="10">
        <v>0</v>
      </c>
    </row>
    <row r="111" spans="1:3" ht="13.5" thickBot="1">
      <c r="A111" s="9" t="s">
        <v>196</v>
      </c>
      <c r="B111" s="10">
        <v>4885394</v>
      </c>
      <c r="C111" s="10">
        <v>4885394</v>
      </c>
    </row>
    <row r="112" spans="1:3" ht="13.5" thickBot="1">
      <c r="A112" s="7" t="s">
        <v>857</v>
      </c>
      <c r="B112" s="8">
        <v>429074</v>
      </c>
      <c r="C112" s="8">
        <v>471317</v>
      </c>
    </row>
    <row r="113" spans="1:3" ht="13.5" thickBot="1">
      <c r="A113" s="9" t="s">
        <v>33</v>
      </c>
      <c r="B113" s="10">
        <v>429074</v>
      </c>
      <c r="C113" s="10">
        <v>471317</v>
      </c>
    </row>
    <row r="114" spans="1:3" ht="13.5" thickBot="1">
      <c r="A114" s="7" t="s">
        <v>34</v>
      </c>
      <c r="B114" s="8">
        <v>5389468</v>
      </c>
      <c r="C114" s="8">
        <v>5356711</v>
      </c>
    </row>
    <row r="116" ht="12.75">
      <c r="A116" s="2" t="s">
        <v>831</v>
      </c>
    </row>
    <row r="117" ht="12.75">
      <c r="A117" s="2" t="s">
        <v>854</v>
      </c>
    </row>
    <row r="118" ht="12.75">
      <c r="A118" s="3" t="s">
        <v>858</v>
      </c>
    </row>
    <row r="119" ht="60.75" thickBot="1">
      <c r="A119" s="4" t="s">
        <v>859</v>
      </c>
    </row>
    <row r="120" spans="1:3" ht="12.75">
      <c r="A120" s="41" t="s">
        <v>27</v>
      </c>
      <c r="B120" s="5" t="s">
        <v>28</v>
      </c>
      <c r="C120" s="5" t="s">
        <v>30</v>
      </c>
    </row>
    <row r="121" spans="1:3" ht="24.75" thickBot="1">
      <c r="A121" s="42"/>
      <c r="B121" s="6" t="s">
        <v>29</v>
      </c>
      <c r="C121" s="6" t="s">
        <v>31</v>
      </c>
    </row>
    <row r="122" spans="1:3" ht="13.5" thickBot="1">
      <c r="A122" s="7" t="s">
        <v>84</v>
      </c>
      <c r="B122" s="8">
        <v>465276</v>
      </c>
      <c r="C122" s="8">
        <v>465276</v>
      </c>
    </row>
    <row r="123" spans="1:3" ht="13.5" thickBot="1">
      <c r="A123" s="9" t="s">
        <v>196</v>
      </c>
      <c r="B123" s="10">
        <v>465276</v>
      </c>
      <c r="C123" s="10">
        <v>465276</v>
      </c>
    </row>
    <row r="124" spans="1:3" ht="13.5" thickBot="1">
      <c r="A124" s="7" t="s">
        <v>857</v>
      </c>
      <c r="B124" s="8">
        <v>40479</v>
      </c>
      <c r="C124" s="8">
        <v>44464</v>
      </c>
    </row>
    <row r="125" spans="1:3" ht="13.5" thickBot="1">
      <c r="A125" s="9" t="s">
        <v>33</v>
      </c>
      <c r="B125" s="10">
        <v>40479</v>
      </c>
      <c r="C125" s="10">
        <v>44464</v>
      </c>
    </row>
    <row r="126" spans="1:3" ht="13.5" thickBot="1">
      <c r="A126" s="7" t="s">
        <v>34</v>
      </c>
      <c r="B126" s="8">
        <v>505754</v>
      </c>
      <c r="C126" s="8">
        <v>509739</v>
      </c>
    </row>
    <row r="128" ht="12.75">
      <c r="A128" s="2" t="s">
        <v>831</v>
      </c>
    </row>
    <row r="129" ht="12.75">
      <c r="A129" s="2" t="s">
        <v>854</v>
      </c>
    </row>
    <row r="130" ht="12.75">
      <c r="A130" s="3" t="s">
        <v>860</v>
      </c>
    </row>
    <row r="131" ht="60.75" thickBot="1">
      <c r="A131" s="4" t="s">
        <v>861</v>
      </c>
    </row>
    <row r="132" spans="1:3" ht="12.75">
      <c r="A132" s="41" t="s">
        <v>27</v>
      </c>
      <c r="B132" s="5" t="s">
        <v>28</v>
      </c>
      <c r="C132" s="5" t="s">
        <v>30</v>
      </c>
    </row>
    <row r="133" spans="1:3" ht="24.75" thickBot="1">
      <c r="A133" s="42"/>
      <c r="B133" s="6" t="s">
        <v>29</v>
      </c>
      <c r="C133" s="6" t="s">
        <v>31</v>
      </c>
    </row>
    <row r="134" spans="1:3" ht="13.5" thickBot="1">
      <c r="A134" s="7" t="s">
        <v>84</v>
      </c>
      <c r="B134" s="8">
        <v>1046870</v>
      </c>
      <c r="C134" s="8">
        <v>1046870</v>
      </c>
    </row>
    <row r="135" spans="1:3" ht="13.5" thickBot="1">
      <c r="A135" s="9" t="s">
        <v>196</v>
      </c>
      <c r="B135" s="10">
        <v>1046870</v>
      </c>
      <c r="C135" s="10">
        <v>1046870</v>
      </c>
    </row>
    <row r="136" spans="1:3" ht="13.5" thickBot="1">
      <c r="A136" s="7" t="s">
        <v>857</v>
      </c>
      <c r="B136" s="8">
        <v>97149</v>
      </c>
      <c r="C136" s="8">
        <v>106713</v>
      </c>
    </row>
    <row r="137" spans="1:3" ht="13.5" thickBot="1">
      <c r="A137" s="9" t="s">
        <v>33</v>
      </c>
      <c r="B137" s="10">
        <v>97149</v>
      </c>
      <c r="C137" s="10">
        <v>106713</v>
      </c>
    </row>
    <row r="138" spans="1:3" ht="13.5" thickBot="1">
      <c r="A138" s="7" t="s">
        <v>34</v>
      </c>
      <c r="B138" s="8">
        <v>1144019</v>
      </c>
      <c r="C138" s="8">
        <v>1153583</v>
      </c>
    </row>
    <row r="140" ht="12.75">
      <c r="A140" s="2" t="s">
        <v>831</v>
      </c>
    </row>
    <row r="141" ht="12.75">
      <c r="A141" s="2" t="s">
        <v>854</v>
      </c>
    </row>
    <row r="142" ht="12.75">
      <c r="A142" s="3" t="s">
        <v>862</v>
      </c>
    </row>
    <row r="143" ht="60.75" thickBot="1">
      <c r="A143" s="4" t="s">
        <v>863</v>
      </c>
    </row>
    <row r="144" spans="1:3" ht="12.75">
      <c r="A144" s="41" t="s">
        <v>27</v>
      </c>
      <c r="B144" s="5" t="s">
        <v>28</v>
      </c>
      <c r="C144" s="5" t="s">
        <v>30</v>
      </c>
    </row>
    <row r="145" spans="1:3" ht="24.75" thickBot="1">
      <c r="A145" s="42"/>
      <c r="B145" s="6" t="s">
        <v>29</v>
      </c>
      <c r="C145" s="6" t="s">
        <v>31</v>
      </c>
    </row>
    <row r="146" spans="1:3" ht="13.5" thickBot="1">
      <c r="A146" s="7" t="s">
        <v>84</v>
      </c>
      <c r="B146" s="8">
        <v>3121697</v>
      </c>
      <c r="C146" s="8">
        <v>2782197</v>
      </c>
    </row>
    <row r="147" spans="1:3" ht="13.5" thickBot="1">
      <c r="A147" s="9" t="s">
        <v>196</v>
      </c>
      <c r="B147" s="10">
        <v>3121697</v>
      </c>
      <c r="C147" s="10">
        <v>2782197</v>
      </c>
    </row>
    <row r="148" spans="1:3" ht="13.5" thickBot="1">
      <c r="A148" s="7" t="s">
        <v>857</v>
      </c>
      <c r="B148" s="8">
        <v>279756</v>
      </c>
      <c r="C148" s="8">
        <v>283876</v>
      </c>
    </row>
    <row r="149" spans="1:3" ht="13.5" thickBot="1">
      <c r="A149" s="9" t="s">
        <v>33</v>
      </c>
      <c r="B149" s="10">
        <v>279756</v>
      </c>
      <c r="C149" s="10">
        <v>283876</v>
      </c>
    </row>
    <row r="150" spans="1:3" ht="13.5" thickBot="1">
      <c r="A150" s="7" t="s">
        <v>34</v>
      </c>
      <c r="B150" s="8">
        <v>3401453</v>
      </c>
      <c r="C150" s="8">
        <v>3066073</v>
      </c>
    </row>
    <row r="152" ht="12.75">
      <c r="A152" s="2" t="s">
        <v>831</v>
      </c>
    </row>
    <row r="153" ht="12.75">
      <c r="A153" s="2" t="s">
        <v>854</v>
      </c>
    </row>
    <row r="154" ht="24">
      <c r="A154" s="3" t="s">
        <v>864</v>
      </c>
    </row>
    <row r="155" ht="60.75" thickBot="1">
      <c r="A155" s="4" t="s">
        <v>865</v>
      </c>
    </row>
    <row r="156" spans="1:3" ht="12.75">
      <c r="A156" s="41" t="s">
        <v>27</v>
      </c>
      <c r="B156" s="5" t="s">
        <v>28</v>
      </c>
      <c r="C156" s="5" t="s">
        <v>30</v>
      </c>
    </row>
    <row r="157" spans="1:3" ht="24.75" thickBot="1">
      <c r="A157" s="42"/>
      <c r="B157" s="6" t="s">
        <v>29</v>
      </c>
      <c r="C157" s="6" t="s">
        <v>31</v>
      </c>
    </row>
    <row r="158" spans="1:3" ht="13.5" thickBot="1">
      <c r="A158" s="7" t="s">
        <v>84</v>
      </c>
      <c r="B158" s="8">
        <v>2791654</v>
      </c>
      <c r="C158" s="8">
        <v>2791654</v>
      </c>
    </row>
    <row r="159" spans="1:3" ht="13.5" thickBot="1">
      <c r="A159" s="9" t="s">
        <v>196</v>
      </c>
      <c r="B159" s="10">
        <v>2791654</v>
      </c>
      <c r="C159" s="10">
        <v>2791654</v>
      </c>
    </row>
    <row r="160" spans="1:3" ht="13.5" thickBot="1">
      <c r="A160" s="7" t="s">
        <v>857</v>
      </c>
      <c r="B160" s="8">
        <v>242872</v>
      </c>
      <c r="C160" s="8">
        <v>266783</v>
      </c>
    </row>
    <row r="161" spans="1:3" ht="13.5" thickBot="1">
      <c r="A161" s="9" t="s">
        <v>33</v>
      </c>
      <c r="B161" s="10">
        <v>242872</v>
      </c>
      <c r="C161" s="10">
        <v>266783</v>
      </c>
    </row>
    <row r="162" spans="1:3" ht="13.5" thickBot="1">
      <c r="A162" s="7" t="s">
        <v>34</v>
      </c>
      <c r="B162" s="8">
        <v>3034526</v>
      </c>
      <c r="C162" s="8">
        <v>3058437</v>
      </c>
    </row>
    <row r="164" ht="12.75">
      <c r="A164" s="2" t="s">
        <v>831</v>
      </c>
    </row>
    <row r="165" ht="12.75">
      <c r="A165" s="2" t="s">
        <v>866</v>
      </c>
    </row>
    <row r="166" ht="12.75">
      <c r="A166" s="3" t="s">
        <v>867</v>
      </c>
    </row>
    <row r="167" ht="36.75" thickBot="1">
      <c r="A167" s="4" t="s">
        <v>868</v>
      </c>
    </row>
    <row r="168" spans="1:3" ht="12.75">
      <c r="A168" s="41" t="s">
        <v>27</v>
      </c>
      <c r="B168" s="5" t="s">
        <v>28</v>
      </c>
      <c r="C168" s="5" t="s">
        <v>30</v>
      </c>
    </row>
    <row r="169" spans="1:3" ht="24.75" thickBot="1">
      <c r="A169" s="42"/>
      <c r="B169" s="6" t="s">
        <v>29</v>
      </c>
      <c r="C169" s="6" t="s">
        <v>31</v>
      </c>
    </row>
    <row r="170" spans="1:3" ht="13.5" thickBot="1">
      <c r="A170" s="7" t="s">
        <v>84</v>
      </c>
      <c r="B170" s="8">
        <v>138343</v>
      </c>
      <c r="C170" s="8">
        <v>123984</v>
      </c>
    </row>
    <row r="171" spans="1:3" ht="13.5" thickBot="1">
      <c r="A171" s="9" t="s">
        <v>41</v>
      </c>
      <c r="B171" s="10">
        <v>138343</v>
      </c>
      <c r="C171" s="10">
        <v>123984</v>
      </c>
    </row>
    <row r="172" spans="1:3" ht="13.5" thickBot="1">
      <c r="A172" s="7" t="s">
        <v>34</v>
      </c>
      <c r="B172" s="8">
        <v>138343</v>
      </c>
      <c r="C172" s="8">
        <v>123984</v>
      </c>
    </row>
    <row r="174" ht="12.75">
      <c r="A174" s="2" t="s">
        <v>831</v>
      </c>
    </row>
    <row r="175" ht="12.75">
      <c r="A175" s="2" t="s">
        <v>866</v>
      </c>
    </row>
    <row r="176" ht="12.75">
      <c r="A176" s="3" t="s">
        <v>869</v>
      </c>
    </row>
    <row r="177" ht="36.75" thickBot="1">
      <c r="A177" s="4" t="s">
        <v>870</v>
      </c>
    </row>
    <row r="178" spans="1:3" ht="12.75">
      <c r="A178" s="41" t="s">
        <v>27</v>
      </c>
      <c r="B178" s="5" t="s">
        <v>28</v>
      </c>
      <c r="C178" s="5" t="s">
        <v>30</v>
      </c>
    </row>
    <row r="179" spans="1:3" ht="24.75" thickBot="1">
      <c r="A179" s="42"/>
      <c r="B179" s="6" t="s">
        <v>29</v>
      </c>
      <c r="C179" s="6" t="s">
        <v>31</v>
      </c>
    </row>
    <row r="180" spans="1:3" ht="13.5" thickBot="1">
      <c r="A180" s="7" t="s">
        <v>338</v>
      </c>
      <c r="B180" s="8">
        <v>2996730</v>
      </c>
      <c r="C180" s="8">
        <v>2931927</v>
      </c>
    </row>
    <row r="181" spans="1:3" ht="13.5" thickBot="1">
      <c r="A181" s="9" t="s">
        <v>33</v>
      </c>
      <c r="B181" s="10">
        <v>2996730</v>
      </c>
      <c r="C181" s="10">
        <v>2931927</v>
      </c>
    </row>
    <row r="182" spans="1:3" ht="13.5" thickBot="1">
      <c r="A182" s="7" t="s">
        <v>84</v>
      </c>
      <c r="B182" s="8">
        <v>40769448</v>
      </c>
      <c r="C182" s="8">
        <v>35428659</v>
      </c>
    </row>
    <row r="183" spans="1:3" ht="13.5" thickBot="1">
      <c r="A183" s="9" t="s">
        <v>196</v>
      </c>
      <c r="B183" s="10">
        <v>40769448</v>
      </c>
      <c r="C183" s="10">
        <v>35428659</v>
      </c>
    </row>
    <row r="184" spans="1:3" ht="13.5" thickBot="1">
      <c r="A184" s="7" t="s">
        <v>603</v>
      </c>
      <c r="B184" s="8">
        <v>250000</v>
      </c>
      <c r="C184" s="8">
        <v>250000</v>
      </c>
    </row>
    <row r="185" spans="1:3" ht="13.5" thickBot="1">
      <c r="A185" s="9" t="s">
        <v>33</v>
      </c>
      <c r="B185" s="10">
        <v>250000</v>
      </c>
      <c r="C185" s="10">
        <v>250000</v>
      </c>
    </row>
    <row r="186" spans="1:3" ht="13.5" thickBot="1">
      <c r="A186" s="7" t="s">
        <v>692</v>
      </c>
      <c r="B186" s="8">
        <v>2090000</v>
      </c>
      <c r="C186" s="8">
        <v>1889987</v>
      </c>
    </row>
    <row r="187" spans="1:3" ht="13.5" thickBot="1">
      <c r="A187" s="9" t="s">
        <v>33</v>
      </c>
      <c r="B187" s="10">
        <v>2090000</v>
      </c>
      <c r="C187" s="10">
        <v>1889987</v>
      </c>
    </row>
    <row r="188" spans="1:3" ht="13.5" thickBot="1">
      <c r="A188" s="7" t="s">
        <v>34</v>
      </c>
      <c r="B188" s="8">
        <v>46106177</v>
      </c>
      <c r="C188" s="8">
        <v>40500573</v>
      </c>
    </row>
    <row r="190" ht="12.75">
      <c r="A190" s="2" t="s">
        <v>831</v>
      </c>
    </row>
    <row r="191" ht="12.75">
      <c r="A191" s="2" t="s">
        <v>866</v>
      </c>
    </row>
    <row r="192" ht="12.75">
      <c r="A192" s="3" t="s">
        <v>871</v>
      </c>
    </row>
    <row r="193" ht="36.75" thickBot="1">
      <c r="A193" s="4" t="s">
        <v>872</v>
      </c>
    </row>
    <row r="194" spans="1:3" ht="12.75">
      <c r="A194" s="41" t="s">
        <v>27</v>
      </c>
      <c r="B194" s="5" t="s">
        <v>28</v>
      </c>
      <c r="C194" s="5" t="s">
        <v>30</v>
      </c>
    </row>
    <row r="195" spans="1:3" ht="24.75" thickBot="1">
      <c r="A195" s="42"/>
      <c r="B195" s="6" t="s">
        <v>29</v>
      </c>
      <c r="C195" s="6" t="s">
        <v>31</v>
      </c>
    </row>
    <row r="196" spans="1:3" ht="13.5" thickBot="1">
      <c r="A196" s="7" t="s">
        <v>338</v>
      </c>
      <c r="B196" s="8">
        <v>46104</v>
      </c>
      <c r="C196" s="8">
        <v>46644</v>
      </c>
    </row>
    <row r="197" spans="1:3" ht="13.5" thickBot="1">
      <c r="A197" s="9" t="s">
        <v>33</v>
      </c>
      <c r="B197" s="10">
        <v>46104</v>
      </c>
      <c r="C197" s="10">
        <v>46644</v>
      </c>
    </row>
    <row r="198" spans="1:3" ht="13.5" thickBot="1">
      <c r="A198" s="7" t="s">
        <v>84</v>
      </c>
      <c r="B198" s="8">
        <v>31609742</v>
      </c>
      <c r="C198" s="8">
        <v>30460297</v>
      </c>
    </row>
    <row r="199" spans="1:3" ht="13.5" thickBot="1">
      <c r="A199" s="9" t="s">
        <v>196</v>
      </c>
      <c r="B199" s="10">
        <v>10000000</v>
      </c>
      <c r="C199" s="10">
        <v>10000000</v>
      </c>
    </row>
    <row r="200" spans="1:3" ht="13.5" thickBot="1">
      <c r="A200" s="9" t="s">
        <v>41</v>
      </c>
      <c r="B200" s="10">
        <v>21609742</v>
      </c>
      <c r="C200" s="10">
        <v>20460297</v>
      </c>
    </row>
    <row r="201" spans="1:3" ht="13.5" thickBot="1">
      <c r="A201" s="7" t="s">
        <v>50</v>
      </c>
      <c r="B201" s="8">
        <v>1000000</v>
      </c>
      <c r="C201" s="8">
        <v>0</v>
      </c>
    </row>
    <row r="202" spans="1:3" ht="13.5" thickBot="1">
      <c r="A202" s="9" t="s">
        <v>33</v>
      </c>
      <c r="B202" s="10">
        <v>1000000</v>
      </c>
      <c r="C202" s="10">
        <v>0</v>
      </c>
    </row>
    <row r="203" spans="1:3" ht="13.5" thickBot="1">
      <c r="A203" s="7" t="s">
        <v>34</v>
      </c>
      <c r="B203" s="8">
        <v>32655846</v>
      </c>
      <c r="C203" s="8">
        <v>30506941</v>
      </c>
    </row>
    <row r="205" ht="12.75">
      <c r="A205" s="2" t="s">
        <v>831</v>
      </c>
    </row>
    <row r="206" ht="12.75">
      <c r="A206" s="2" t="s">
        <v>866</v>
      </c>
    </row>
    <row r="207" ht="12.75">
      <c r="A207" s="3" t="s">
        <v>873</v>
      </c>
    </row>
    <row r="208" ht="72.75" thickBot="1">
      <c r="A208" s="4" t="s">
        <v>874</v>
      </c>
    </row>
    <row r="209" spans="1:3" ht="12.75">
      <c r="A209" s="41" t="s">
        <v>27</v>
      </c>
      <c r="B209" s="5" t="s">
        <v>28</v>
      </c>
      <c r="C209" s="5" t="s">
        <v>30</v>
      </c>
    </row>
    <row r="210" spans="1:3" ht="24.75" thickBot="1">
      <c r="A210" s="42"/>
      <c r="B210" s="6" t="s">
        <v>29</v>
      </c>
      <c r="C210" s="6" t="s">
        <v>31</v>
      </c>
    </row>
    <row r="211" spans="1:3" ht="13.5" thickBot="1">
      <c r="A211" s="7" t="s">
        <v>338</v>
      </c>
      <c r="B211" s="8">
        <v>1011401</v>
      </c>
      <c r="C211" s="8">
        <v>1000000</v>
      </c>
    </row>
    <row r="212" spans="1:3" ht="13.5" thickBot="1">
      <c r="A212" s="9" t="s">
        <v>196</v>
      </c>
      <c r="B212" s="10">
        <v>1011401</v>
      </c>
      <c r="C212" s="10">
        <v>1000000</v>
      </c>
    </row>
    <row r="213" spans="1:3" ht="13.5" thickBot="1">
      <c r="A213" s="7" t="s">
        <v>34</v>
      </c>
      <c r="B213" s="8">
        <v>1011401</v>
      </c>
      <c r="C213" s="8">
        <v>1000000</v>
      </c>
    </row>
    <row r="215" ht="12.75">
      <c r="A215" s="2" t="s">
        <v>831</v>
      </c>
    </row>
    <row r="216" ht="12.75">
      <c r="A216" s="2" t="s">
        <v>866</v>
      </c>
    </row>
    <row r="217" ht="12.75">
      <c r="A217" s="3" t="s">
        <v>875</v>
      </c>
    </row>
    <row r="218" ht="36.75" thickBot="1">
      <c r="A218" s="4" t="s">
        <v>876</v>
      </c>
    </row>
    <row r="219" spans="1:3" ht="12.75">
      <c r="A219" s="41" t="s">
        <v>27</v>
      </c>
      <c r="B219" s="5" t="s">
        <v>28</v>
      </c>
      <c r="C219" s="5" t="s">
        <v>30</v>
      </c>
    </row>
    <row r="220" spans="1:3" ht="24.75" thickBot="1">
      <c r="A220" s="42"/>
      <c r="B220" s="6" t="s">
        <v>29</v>
      </c>
      <c r="C220" s="6" t="s">
        <v>31</v>
      </c>
    </row>
    <row r="221" spans="1:3" ht="13.5" thickBot="1">
      <c r="A221" s="7" t="s">
        <v>81</v>
      </c>
      <c r="B221" s="8">
        <v>1938268</v>
      </c>
      <c r="C221" s="8">
        <v>1980728</v>
      </c>
    </row>
    <row r="222" spans="1:3" ht="13.5" thickBot="1">
      <c r="A222" s="9" t="s">
        <v>196</v>
      </c>
      <c r="B222" s="10">
        <v>1938268</v>
      </c>
      <c r="C222" s="10">
        <v>1980728</v>
      </c>
    </row>
    <row r="223" spans="1:3" ht="13.5" thickBot="1">
      <c r="A223" s="7" t="s">
        <v>616</v>
      </c>
      <c r="B223" s="8">
        <v>12812816</v>
      </c>
      <c r="C223" s="8">
        <v>13599128</v>
      </c>
    </row>
    <row r="224" spans="1:3" ht="13.5" thickBot="1">
      <c r="A224" s="9" t="s">
        <v>33</v>
      </c>
      <c r="B224" s="10">
        <v>3353117</v>
      </c>
      <c r="C224" s="10">
        <v>3358194</v>
      </c>
    </row>
    <row r="225" spans="1:3" ht="13.5" thickBot="1">
      <c r="A225" s="9" t="s">
        <v>196</v>
      </c>
      <c r="B225" s="10">
        <v>9459699</v>
      </c>
      <c r="C225" s="10">
        <v>10240934</v>
      </c>
    </row>
    <row r="226" spans="1:3" ht="13.5" thickBot="1">
      <c r="A226" s="7" t="s">
        <v>596</v>
      </c>
      <c r="B226" s="8">
        <v>64737416</v>
      </c>
      <c r="C226" s="8">
        <v>65749080</v>
      </c>
    </row>
    <row r="227" spans="1:3" ht="13.5" thickBot="1">
      <c r="A227" s="9" t="s">
        <v>33</v>
      </c>
      <c r="B227" s="10">
        <v>12258023</v>
      </c>
      <c r="C227" s="10">
        <v>12796789</v>
      </c>
    </row>
    <row r="228" spans="1:3" ht="13.5" thickBot="1">
      <c r="A228" s="9" t="s">
        <v>196</v>
      </c>
      <c r="B228" s="10">
        <v>52479393</v>
      </c>
      <c r="C228" s="10">
        <v>52952290</v>
      </c>
    </row>
    <row r="229" spans="1:3" ht="13.5" thickBot="1">
      <c r="A229" s="7" t="s">
        <v>42</v>
      </c>
      <c r="B229" s="8">
        <v>1149997</v>
      </c>
      <c r="C229" s="8">
        <v>1000000</v>
      </c>
    </row>
    <row r="230" spans="1:3" ht="13.5" thickBot="1">
      <c r="A230" s="9" t="s">
        <v>49</v>
      </c>
      <c r="B230" s="10">
        <v>1149997</v>
      </c>
      <c r="C230" s="10">
        <v>1000000</v>
      </c>
    </row>
    <row r="231" spans="1:3" ht="13.5" thickBot="1">
      <c r="A231" s="7" t="s">
        <v>34</v>
      </c>
      <c r="B231" s="8">
        <v>80638497</v>
      </c>
      <c r="C231" s="8">
        <v>82328935</v>
      </c>
    </row>
    <row r="233" ht="12.75">
      <c r="A233" s="2" t="s">
        <v>831</v>
      </c>
    </row>
    <row r="234" ht="12.75">
      <c r="A234" s="2" t="s">
        <v>877</v>
      </c>
    </row>
    <row r="235" ht="12.75">
      <c r="A235" s="3" t="s">
        <v>878</v>
      </c>
    </row>
    <row r="236" ht="84.75" thickBot="1">
      <c r="A236" s="4" t="s">
        <v>879</v>
      </c>
    </row>
    <row r="237" spans="1:3" ht="12.75">
      <c r="A237" s="41" t="s">
        <v>27</v>
      </c>
      <c r="B237" s="5" t="s">
        <v>28</v>
      </c>
      <c r="C237" s="5" t="s">
        <v>30</v>
      </c>
    </row>
    <row r="238" spans="1:3" ht="24.75" thickBot="1">
      <c r="A238" s="42"/>
      <c r="B238" s="6" t="s">
        <v>29</v>
      </c>
      <c r="C238" s="6" t="s">
        <v>31</v>
      </c>
    </row>
    <row r="239" spans="1:3" ht="13.5" thickBot="1">
      <c r="A239" s="7" t="s">
        <v>880</v>
      </c>
      <c r="B239" s="8">
        <v>452850</v>
      </c>
      <c r="C239" s="8">
        <v>452850</v>
      </c>
    </row>
    <row r="240" spans="1:3" ht="13.5" thickBot="1">
      <c r="A240" s="9" t="s">
        <v>33</v>
      </c>
      <c r="B240" s="10">
        <v>452850</v>
      </c>
      <c r="C240" s="10">
        <v>452850</v>
      </c>
    </row>
    <row r="241" spans="1:3" ht="13.5" thickBot="1">
      <c r="A241" s="7" t="s">
        <v>34</v>
      </c>
      <c r="B241" s="8">
        <v>452850</v>
      </c>
      <c r="C241" s="8">
        <v>452850</v>
      </c>
    </row>
    <row r="243" ht="12.75">
      <c r="A243" s="2" t="s">
        <v>831</v>
      </c>
    </row>
    <row r="244" ht="12.75">
      <c r="A244" s="2" t="s">
        <v>877</v>
      </c>
    </row>
    <row r="245" ht="12.75">
      <c r="A245" s="3" t="s">
        <v>881</v>
      </c>
    </row>
    <row r="246" ht="12.75">
      <c r="A246" s="1"/>
    </row>
    <row r="247" ht="48.75" thickBot="1">
      <c r="A247" s="4" t="s">
        <v>882</v>
      </c>
    </row>
    <row r="248" spans="1:3" ht="12.75">
      <c r="A248" s="41" t="s">
        <v>27</v>
      </c>
      <c r="B248" s="5" t="s">
        <v>28</v>
      </c>
      <c r="C248" s="5" t="s">
        <v>30</v>
      </c>
    </row>
    <row r="249" spans="1:3" ht="24.75" thickBot="1">
      <c r="A249" s="42"/>
      <c r="B249" s="6" t="s">
        <v>29</v>
      </c>
      <c r="C249" s="6" t="s">
        <v>31</v>
      </c>
    </row>
    <row r="250" spans="1:3" ht="13.5" thickBot="1">
      <c r="A250" s="7" t="s">
        <v>880</v>
      </c>
      <c r="B250" s="8">
        <v>2035348</v>
      </c>
      <c r="C250" s="8">
        <v>2141234</v>
      </c>
    </row>
    <row r="251" spans="1:3" ht="13.5" thickBot="1">
      <c r="A251" s="9" t="s">
        <v>33</v>
      </c>
      <c r="B251" s="10">
        <v>2035348</v>
      </c>
      <c r="C251" s="10">
        <v>2141234</v>
      </c>
    </row>
    <row r="252" spans="1:3" ht="13.5" thickBot="1">
      <c r="A252" s="7" t="s">
        <v>34</v>
      </c>
      <c r="B252" s="8">
        <v>2035348</v>
      </c>
      <c r="C252" s="8">
        <v>2141234</v>
      </c>
    </row>
  </sheetData>
  <mergeCells count="20">
    <mergeCell ref="A17:A18"/>
    <mergeCell ref="A27:A28"/>
    <mergeCell ref="A41:A42"/>
    <mergeCell ref="A53:A54"/>
    <mergeCell ref="A63:A64"/>
    <mergeCell ref="A73:A74"/>
    <mergeCell ref="A87:A88"/>
    <mergeCell ref="A97:A98"/>
    <mergeCell ref="A107:A108"/>
    <mergeCell ref="A120:A121"/>
    <mergeCell ref="A132:A133"/>
    <mergeCell ref="A144:A145"/>
    <mergeCell ref="A156:A157"/>
    <mergeCell ref="A168:A169"/>
    <mergeCell ref="A178:A179"/>
    <mergeCell ref="A194:A195"/>
    <mergeCell ref="A209:A210"/>
    <mergeCell ref="A219:A220"/>
    <mergeCell ref="A237:A238"/>
    <mergeCell ref="A248:A24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455"/>
  <sheetViews>
    <sheetView workbookViewId="0" topLeftCell="A1">
      <selection activeCell="D14" sqref="D14"/>
    </sheetView>
  </sheetViews>
  <sheetFormatPr defaultColWidth="9.140625" defaultRowHeight="12.75"/>
  <cols>
    <col min="1" max="1" width="61.7109375" style="0" customWidth="1"/>
    <col min="2" max="2" width="14.140625" style="0" bestFit="1" customWidth="1"/>
    <col min="3" max="3" width="19.28125" style="0" customWidth="1"/>
  </cols>
  <sheetData>
    <row r="1" spans="1:3" ht="12.75">
      <c r="A1" s="22" t="str">
        <f>+A11</f>
        <v>Public Safety</v>
      </c>
      <c r="B1" s="23" t="s">
        <v>482</v>
      </c>
      <c r="C1" s="23" t="s">
        <v>483</v>
      </c>
    </row>
    <row r="2" spans="1:3" ht="12.75">
      <c r="A2" s="24" t="s">
        <v>33</v>
      </c>
      <c r="B2" s="28">
        <f>SUMIF($A$13:$A1001,$A2,B$13:B1001)</f>
        <v>1608969005</v>
      </c>
      <c r="C2" s="28">
        <f>SUMIF($A$13:$A1001,$A2,C$13:C1001)</f>
        <v>1595334933</v>
      </c>
    </row>
    <row r="3" spans="1:3" ht="12.75">
      <c r="A3" s="22" t="s">
        <v>49</v>
      </c>
      <c r="B3" s="28">
        <f>SUMIF($A$13:$A1002,$A3,B$13:B1002)</f>
        <v>141758123</v>
      </c>
      <c r="C3" s="28">
        <f>SUMIF($A$13:$A1002,$A3,C$13:C1002)</f>
        <v>67760641</v>
      </c>
    </row>
    <row r="4" spans="1:3" ht="12.75">
      <c r="A4" s="22" t="s">
        <v>196</v>
      </c>
      <c r="B4" s="28">
        <f>SUMIF($A$13:$A1003,$A4,B$13:B1003)</f>
        <v>102094879</v>
      </c>
      <c r="C4" s="28">
        <f>SUMIF($A$13:$A1003,$A4,C$13:C1003)</f>
        <v>101622935</v>
      </c>
    </row>
    <row r="5" spans="1:3" ht="12.75">
      <c r="A5" s="22" t="s">
        <v>41</v>
      </c>
      <c r="B5" s="28">
        <f>SUMIF($A$13:$A1004,$A5,B$13:B1004)</f>
        <v>7619589</v>
      </c>
      <c r="C5" s="28">
        <f>SUMIF($A$13:$A1004,$A5,C$13:C1004)</f>
        <v>7829380</v>
      </c>
    </row>
    <row r="6" spans="1:3" ht="12.75">
      <c r="A6" s="22" t="s">
        <v>34</v>
      </c>
      <c r="B6" s="28">
        <f>SUMIF($A$13:$A1005,$A6,B$13:B1005)</f>
        <v>1860441601</v>
      </c>
      <c r="C6" s="28">
        <f>SUMIF($A$13:$A1005,$A6,C$13:C1005)</f>
        <v>1772547887</v>
      </c>
    </row>
    <row r="7" spans="1:3" ht="12.75">
      <c r="A7" s="22" t="s">
        <v>3</v>
      </c>
      <c r="B7" s="26">
        <f>SUM(B2:B5)-B6</f>
        <v>-5</v>
      </c>
      <c r="C7" s="26">
        <f>SUM(C2:C5)-C6</f>
        <v>2</v>
      </c>
    </row>
    <row r="8" spans="1:3" ht="12.75">
      <c r="A8" s="22" t="s">
        <v>5</v>
      </c>
      <c r="B8" s="29"/>
      <c r="C8" s="29">
        <v>1773000000</v>
      </c>
    </row>
    <row r="9" spans="1:3" ht="12.75">
      <c r="A9" s="22" t="s">
        <v>6</v>
      </c>
      <c r="B9" s="29"/>
      <c r="C9" s="30">
        <f>+C8-C6</f>
        <v>452113</v>
      </c>
    </row>
    <row r="11" ht="12.75">
      <c r="A11" s="2" t="s">
        <v>883</v>
      </c>
    </row>
    <row r="13" ht="12.75">
      <c r="A13" s="2" t="s">
        <v>884</v>
      </c>
    </row>
    <row r="14" ht="12.75">
      <c r="A14" s="2" t="s">
        <v>885</v>
      </c>
    </row>
    <row r="15" ht="12.75">
      <c r="A15" s="3" t="s">
        <v>886</v>
      </c>
    </row>
    <row r="16" ht="36.75" thickBot="1">
      <c r="A16" s="4" t="s">
        <v>887</v>
      </c>
    </row>
    <row r="17" spans="1:3" ht="12.75">
      <c r="A17" s="41" t="s">
        <v>27</v>
      </c>
      <c r="B17" s="5" t="s">
        <v>28</v>
      </c>
      <c r="C17" s="5" t="s">
        <v>30</v>
      </c>
    </row>
    <row r="18" spans="1:3" ht="24.75" thickBot="1">
      <c r="A18" s="42"/>
      <c r="B18" s="6" t="s">
        <v>29</v>
      </c>
      <c r="C18" s="6" t="s">
        <v>31</v>
      </c>
    </row>
    <row r="19" spans="1:3" ht="13.5" thickBot="1">
      <c r="A19" s="7" t="s">
        <v>888</v>
      </c>
      <c r="B19" s="8">
        <v>437696109</v>
      </c>
      <c r="C19" s="8">
        <v>444962976</v>
      </c>
    </row>
    <row r="20" spans="1:3" ht="13.5" thickBot="1">
      <c r="A20" s="9" t="s">
        <v>33</v>
      </c>
      <c r="B20" s="10">
        <v>437696109</v>
      </c>
      <c r="C20" s="10">
        <v>444962976</v>
      </c>
    </row>
    <row r="21" spans="1:3" ht="13.5" thickBot="1">
      <c r="A21" s="7" t="s">
        <v>108</v>
      </c>
      <c r="B21" s="8">
        <v>6000000</v>
      </c>
      <c r="C21" s="8">
        <v>9800000</v>
      </c>
    </row>
    <row r="22" spans="1:3" ht="13.5" thickBot="1">
      <c r="A22" s="9" t="s">
        <v>49</v>
      </c>
      <c r="B22" s="10">
        <v>6000000</v>
      </c>
      <c r="C22" s="10">
        <v>9800000</v>
      </c>
    </row>
    <row r="23" spans="1:3" ht="13.5" thickBot="1">
      <c r="A23" s="7" t="s">
        <v>533</v>
      </c>
      <c r="B23" s="8">
        <v>2125000</v>
      </c>
      <c r="C23" s="8">
        <v>2125000</v>
      </c>
    </row>
    <row r="24" spans="1:3" ht="13.5" thickBot="1">
      <c r="A24" s="9" t="s">
        <v>49</v>
      </c>
      <c r="B24" s="10">
        <v>2125000</v>
      </c>
      <c r="C24" s="10">
        <v>2125000</v>
      </c>
    </row>
    <row r="25" spans="1:3" ht="13.5" thickBot="1">
      <c r="A25" s="7" t="s">
        <v>813</v>
      </c>
      <c r="B25" s="8">
        <v>10302023</v>
      </c>
      <c r="C25" s="8">
        <v>10490971</v>
      </c>
    </row>
    <row r="26" spans="1:3" ht="13.5" thickBot="1">
      <c r="A26" s="9" t="s">
        <v>33</v>
      </c>
      <c r="B26" s="10">
        <v>10302023</v>
      </c>
      <c r="C26" s="10">
        <v>10490971</v>
      </c>
    </row>
    <row r="27" spans="1:3" ht="13.5" thickBot="1">
      <c r="A27" s="7" t="s">
        <v>34</v>
      </c>
      <c r="B27" s="8">
        <v>456123132</v>
      </c>
      <c r="C27" s="8">
        <v>467378947</v>
      </c>
    </row>
    <row r="29" ht="12.75">
      <c r="A29" s="2" t="s">
        <v>884</v>
      </c>
    </row>
    <row r="30" ht="12.75">
      <c r="A30" s="2" t="s">
        <v>885</v>
      </c>
    </row>
    <row r="31" ht="12.75">
      <c r="A31" s="3" t="s">
        <v>889</v>
      </c>
    </row>
    <row r="32" ht="60.75" thickBot="1">
      <c r="A32" s="4" t="s">
        <v>890</v>
      </c>
    </row>
    <row r="33" spans="1:3" ht="12.75">
      <c r="A33" s="41" t="s">
        <v>27</v>
      </c>
      <c r="B33" s="5" t="s">
        <v>28</v>
      </c>
      <c r="C33" s="5" t="s">
        <v>30</v>
      </c>
    </row>
    <row r="34" spans="1:3" ht="24.75" thickBot="1">
      <c r="A34" s="42"/>
      <c r="B34" s="6" t="s">
        <v>29</v>
      </c>
      <c r="C34" s="6" t="s">
        <v>31</v>
      </c>
    </row>
    <row r="35" spans="1:3" ht="13.5" thickBot="1">
      <c r="A35" s="7" t="s">
        <v>891</v>
      </c>
      <c r="B35" s="8">
        <v>24474899</v>
      </c>
      <c r="C35" s="8">
        <v>27354299</v>
      </c>
    </row>
    <row r="36" spans="1:3" ht="13.5" thickBot="1">
      <c r="A36" s="9" t="s">
        <v>33</v>
      </c>
      <c r="B36" s="10">
        <v>24474899</v>
      </c>
      <c r="C36" s="10">
        <v>27354299</v>
      </c>
    </row>
    <row r="37" spans="1:3" ht="13.5" thickBot="1">
      <c r="A37" s="7" t="s">
        <v>580</v>
      </c>
      <c r="B37" s="8">
        <v>16891155</v>
      </c>
      <c r="C37" s="8">
        <v>16058779</v>
      </c>
    </row>
    <row r="38" spans="1:3" ht="13.5" thickBot="1">
      <c r="A38" s="9" t="s">
        <v>33</v>
      </c>
      <c r="B38" s="10">
        <v>16891155</v>
      </c>
      <c r="C38" s="10">
        <v>16058779</v>
      </c>
    </row>
    <row r="39" spans="1:3" ht="13.5" thickBot="1">
      <c r="A39" s="7" t="s">
        <v>892</v>
      </c>
      <c r="B39" s="8">
        <v>38259463</v>
      </c>
      <c r="C39" s="8">
        <v>44972896</v>
      </c>
    </row>
    <row r="40" spans="1:3" ht="13.5" thickBot="1">
      <c r="A40" s="9" t="s">
        <v>33</v>
      </c>
      <c r="B40" s="10">
        <v>38259463</v>
      </c>
      <c r="C40" s="10">
        <v>44972896</v>
      </c>
    </row>
    <row r="41" spans="1:3" ht="13.5" thickBot="1">
      <c r="A41" s="7" t="s">
        <v>108</v>
      </c>
      <c r="B41" s="8">
        <v>68287300</v>
      </c>
      <c r="C41" s="8">
        <v>9300000</v>
      </c>
    </row>
    <row r="42" spans="1:3" ht="13.5" thickBot="1">
      <c r="A42" s="9" t="s">
        <v>49</v>
      </c>
      <c r="B42" s="10">
        <v>68287300</v>
      </c>
      <c r="C42" s="10">
        <v>9300000</v>
      </c>
    </row>
    <row r="43" spans="1:3" ht="13.5" thickBot="1">
      <c r="A43" s="7" t="s">
        <v>893</v>
      </c>
      <c r="B43" s="8">
        <v>2668615</v>
      </c>
      <c r="C43" s="8">
        <v>2893447</v>
      </c>
    </row>
    <row r="44" spans="1:3" ht="13.5" thickBot="1">
      <c r="A44" s="9" t="s">
        <v>33</v>
      </c>
      <c r="B44" s="10">
        <v>2668615</v>
      </c>
      <c r="C44" s="10">
        <v>2893447</v>
      </c>
    </row>
    <row r="45" spans="1:3" ht="13.5" thickBot="1">
      <c r="A45" s="7" t="s">
        <v>894</v>
      </c>
      <c r="B45" s="8">
        <v>49132977</v>
      </c>
      <c r="C45" s="8">
        <v>52503975</v>
      </c>
    </row>
    <row r="46" spans="1:3" ht="13.5" thickBot="1">
      <c r="A46" s="9" t="s">
        <v>33</v>
      </c>
      <c r="B46" s="10">
        <v>49132977</v>
      </c>
      <c r="C46" s="10">
        <v>52503975</v>
      </c>
    </row>
    <row r="47" spans="1:3" ht="13.5" thickBot="1">
      <c r="A47" s="7" t="s">
        <v>895</v>
      </c>
      <c r="B47" s="8">
        <v>12603426</v>
      </c>
      <c r="C47" s="8">
        <v>13968234</v>
      </c>
    </row>
    <row r="48" spans="1:3" ht="13.5" thickBot="1">
      <c r="A48" s="9" t="s">
        <v>33</v>
      </c>
      <c r="B48" s="10">
        <v>12603426</v>
      </c>
      <c r="C48" s="10">
        <v>13968234</v>
      </c>
    </row>
    <row r="49" spans="1:3" ht="13.5" thickBot="1">
      <c r="A49" s="7" t="s">
        <v>896</v>
      </c>
      <c r="B49" s="8">
        <v>73087892</v>
      </c>
      <c r="C49" s="8">
        <v>75853486</v>
      </c>
    </row>
    <row r="50" spans="1:3" ht="13.5" thickBot="1">
      <c r="A50" s="9" t="s">
        <v>33</v>
      </c>
      <c r="B50" s="10">
        <v>73087892</v>
      </c>
      <c r="C50" s="10">
        <v>75853486</v>
      </c>
    </row>
    <row r="51" spans="1:3" ht="13.5" thickBot="1">
      <c r="A51" s="7" t="s">
        <v>897</v>
      </c>
      <c r="B51" s="8">
        <v>11176006</v>
      </c>
      <c r="C51" s="8">
        <v>11662148</v>
      </c>
    </row>
    <row r="52" spans="1:3" ht="13.5" thickBot="1">
      <c r="A52" s="9" t="s">
        <v>33</v>
      </c>
      <c r="B52" s="10">
        <v>11176006</v>
      </c>
      <c r="C52" s="10">
        <v>11662148</v>
      </c>
    </row>
    <row r="53" spans="1:3" ht="13.5" thickBot="1">
      <c r="A53" s="7" t="s">
        <v>898</v>
      </c>
      <c r="B53" s="8">
        <v>344790</v>
      </c>
      <c r="C53" s="8">
        <v>378854</v>
      </c>
    </row>
    <row r="54" spans="1:3" ht="13.5" thickBot="1">
      <c r="A54" s="9" t="s">
        <v>33</v>
      </c>
      <c r="B54" s="10">
        <v>344790</v>
      </c>
      <c r="C54" s="10">
        <v>378854</v>
      </c>
    </row>
    <row r="55" spans="1:3" ht="13.5" thickBot="1">
      <c r="A55" s="7" t="s">
        <v>899</v>
      </c>
      <c r="B55" s="8">
        <v>63355080</v>
      </c>
      <c r="C55" s="8">
        <v>68303661</v>
      </c>
    </row>
    <row r="56" spans="1:3" ht="13.5" thickBot="1">
      <c r="A56" s="9" t="s">
        <v>33</v>
      </c>
      <c r="B56" s="10">
        <v>63355080</v>
      </c>
      <c r="C56" s="10">
        <v>68303661</v>
      </c>
    </row>
    <row r="57" spans="1:3" ht="13.5" thickBot="1">
      <c r="A57" s="7" t="s">
        <v>900</v>
      </c>
      <c r="B57" s="8">
        <v>747844</v>
      </c>
      <c r="C57" s="8">
        <v>747844</v>
      </c>
    </row>
    <row r="58" spans="1:3" ht="13.5" thickBot="1">
      <c r="A58" s="9" t="s">
        <v>33</v>
      </c>
      <c r="B58" s="10">
        <v>747844</v>
      </c>
      <c r="C58" s="10">
        <v>747844</v>
      </c>
    </row>
    <row r="59" spans="1:3" ht="13.5" thickBot="1">
      <c r="A59" s="7" t="s">
        <v>901</v>
      </c>
      <c r="B59" s="8">
        <v>29873350</v>
      </c>
      <c r="C59" s="8">
        <v>30794892</v>
      </c>
    </row>
    <row r="60" spans="1:3" ht="13.5" thickBot="1">
      <c r="A60" s="9" t="s">
        <v>33</v>
      </c>
      <c r="B60" s="10">
        <v>29873350</v>
      </c>
      <c r="C60" s="10">
        <v>30794892</v>
      </c>
    </row>
    <row r="61" spans="1:3" ht="13.5" thickBot="1">
      <c r="A61" s="7" t="s">
        <v>42</v>
      </c>
      <c r="B61" s="8">
        <v>17630555</v>
      </c>
      <c r="C61" s="8">
        <v>0</v>
      </c>
    </row>
    <row r="62" spans="1:3" ht="13.5" thickBot="1">
      <c r="A62" s="9" t="s">
        <v>33</v>
      </c>
      <c r="B62" s="10">
        <v>17630555</v>
      </c>
      <c r="C62" s="10">
        <v>0</v>
      </c>
    </row>
    <row r="63" spans="1:3" ht="13.5" thickBot="1">
      <c r="A63" s="7" t="s">
        <v>902</v>
      </c>
      <c r="B63" s="8">
        <v>52121305</v>
      </c>
      <c r="C63" s="8">
        <v>54087342</v>
      </c>
    </row>
    <row r="64" spans="1:3" ht="13.5" thickBot="1">
      <c r="A64" s="9" t="s">
        <v>33</v>
      </c>
      <c r="B64" s="10">
        <v>52121305</v>
      </c>
      <c r="C64" s="10">
        <v>54087342</v>
      </c>
    </row>
    <row r="65" spans="1:3" ht="13.5" thickBot="1">
      <c r="A65" s="7" t="s">
        <v>903</v>
      </c>
      <c r="B65" s="8">
        <v>102647693</v>
      </c>
      <c r="C65" s="8">
        <v>106426712</v>
      </c>
    </row>
    <row r="66" spans="1:3" ht="13.5" thickBot="1">
      <c r="A66" s="9" t="s">
        <v>33</v>
      </c>
      <c r="B66" s="10">
        <v>102647693</v>
      </c>
      <c r="C66" s="10">
        <v>106426712</v>
      </c>
    </row>
    <row r="67" spans="1:3" ht="13.5" thickBot="1">
      <c r="A67" s="7" t="s">
        <v>904</v>
      </c>
      <c r="B67" s="8">
        <v>42738571</v>
      </c>
      <c r="C67" s="8">
        <v>42484245</v>
      </c>
    </row>
    <row r="68" spans="1:3" ht="13.5" thickBot="1">
      <c r="A68" s="9" t="s">
        <v>33</v>
      </c>
      <c r="B68" s="10">
        <v>42738571</v>
      </c>
      <c r="C68" s="10">
        <v>42484245</v>
      </c>
    </row>
    <row r="69" spans="1:3" ht="13.5" thickBot="1">
      <c r="A69" s="7" t="s">
        <v>34</v>
      </c>
      <c r="B69" s="8">
        <v>606040921</v>
      </c>
      <c r="C69" s="8">
        <v>557790814</v>
      </c>
    </row>
    <row r="71" ht="12.75">
      <c r="A71" s="2" t="s">
        <v>884</v>
      </c>
    </row>
    <row r="72" ht="12.75">
      <c r="A72" s="2" t="s">
        <v>885</v>
      </c>
    </row>
    <row r="73" ht="12.75">
      <c r="A73" s="3" t="s">
        <v>905</v>
      </c>
    </row>
    <row r="74" ht="48.75" thickBot="1">
      <c r="A74" s="4" t="s">
        <v>906</v>
      </c>
    </row>
    <row r="75" spans="1:3" ht="12.75">
      <c r="A75" s="41" t="s">
        <v>27</v>
      </c>
      <c r="B75" s="5" t="s">
        <v>28</v>
      </c>
      <c r="C75" s="5" t="s">
        <v>30</v>
      </c>
    </row>
    <row r="76" spans="1:3" ht="24.75" thickBot="1">
      <c r="A76" s="42"/>
      <c r="B76" s="6" t="s">
        <v>29</v>
      </c>
      <c r="C76" s="6" t="s">
        <v>31</v>
      </c>
    </row>
    <row r="77" spans="1:3" ht="13.5" thickBot="1">
      <c r="A77" s="7" t="s">
        <v>888</v>
      </c>
      <c r="B77" s="8">
        <v>5626508</v>
      </c>
      <c r="C77" s="8">
        <v>5974818</v>
      </c>
    </row>
    <row r="78" spans="1:3" ht="13.5" thickBot="1">
      <c r="A78" s="9" t="s">
        <v>33</v>
      </c>
      <c r="B78" s="10">
        <v>5626508</v>
      </c>
      <c r="C78" s="10">
        <v>5974818</v>
      </c>
    </row>
    <row r="79" spans="1:3" ht="13.5" thickBot="1">
      <c r="A79" s="7" t="s">
        <v>897</v>
      </c>
      <c r="B79" s="8">
        <v>254093</v>
      </c>
      <c r="C79" s="8">
        <v>265399</v>
      </c>
    </row>
    <row r="80" spans="1:3" ht="13.5" thickBot="1">
      <c r="A80" s="9" t="s">
        <v>33</v>
      </c>
      <c r="B80" s="10">
        <v>254093</v>
      </c>
      <c r="C80" s="10">
        <v>265399</v>
      </c>
    </row>
    <row r="81" spans="1:3" ht="13.5" thickBot="1">
      <c r="A81" s="7" t="s">
        <v>34</v>
      </c>
      <c r="B81" s="8">
        <v>5880601</v>
      </c>
      <c r="C81" s="8">
        <v>6240217</v>
      </c>
    </row>
    <row r="83" ht="12.75">
      <c r="A83" s="2" t="s">
        <v>884</v>
      </c>
    </row>
    <row r="84" ht="12.75">
      <c r="A84" s="2" t="s">
        <v>885</v>
      </c>
    </row>
    <row r="85" ht="12.75">
      <c r="A85" s="3" t="s">
        <v>907</v>
      </c>
    </row>
    <row r="86" ht="36.75" thickBot="1">
      <c r="A86" s="4" t="s">
        <v>908</v>
      </c>
    </row>
    <row r="87" spans="1:3" ht="12.75">
      <c r="A87" s="41" t="s">
        <v>27</v>
      </c>
      <c r="B87" s="5" t="s">
        <v>28</v>
      </c>
      <c r="C87" s="5" t="s">
        <v>30</v>
      </c>
    </row>
    <row r="88" spans="1:3" ht="24.75" thickBot="1">
      <c r="A88" s="42"/>
      <c r="B88" s="6" t="s">
        <v>29</v>
      </c>
      <c r="C88" s="6" t="s">
        <v>31</v>
      </c>
    </row>
    <row r="89" spans="1:3" ht="13.5" thickBot="1">
      <c r="A89" s="7" t="s">
        <v>888</v>
      </c>
      <c r="B89" s="8">
        <v>105288650</v>
      </c>
      <c r="C89" s="8">
        <v>106415540</v>
      </c>
    </row>
    <row r="90" spans="1:3" ht="13.5" thickBot="1">
      <c r="A90" s="9" t="s">
        <v>33</v>
      </c>
      <c r="B90" s="10">
        <v>105288650</v>
      </c>
      <c r="C90" s="10">
        <v>106415540</v>
      </c>
    </row>
    <row r="91" spans="1:3" ht="13.5" thickBot="1">
      <c r="A91" s="7" t="s">
        <v>32</v>
      </c>
      <c r="B91" s="8">
        <v>14000000</v>
      </c>
      <c r="C91" s="8">
        <v>14000000</v>
      </c>
    </row>
    <row r="92" spans="1:3" ht="13.5" thickBot="1">
      <c r="A92" s="9" t="s">
        <v>33</v>
      </c>
      <c r="B92" s="10">
        <v>14000000</v>
      </c>
      <c r="C92" s="10">
        <v>14000000</v>
      </c>
    </row>
    <row r="93" spans="1:3" ht="13.5" thickBot="1">
      <c r="A93" s="7" t="s">
        <v>896</v>
      </c>
      <c r="B93" s="8">
        <v>896387</v>
      </c>
      <c r="C93" s="8">
        <v>896387</v>
      </c>
    </row>
    <row r="94" spans="1:3" ht="13.5" thickBot="1">
      <c r="A94" s="9" t="s">
        <v>33</v>
      </c>
      <c r="B94" s="10">
        <v>896387</v>
      </c>
      <c r="C94" s="10">
        <v>896387</v>
      </c>
    </row>
    <row r="95" spans="1:3" ht="13.5" thickBot="1">
      <c r="A95" s="7" t="s">
        <v>897</v>
      </c>
      <c r="B95" s="8">
        <v>762279</v>
      </c>
      <c r="C95" s="8">
        <v>796196</v>
      </c>
    </row>
    <row r="96" spans="1:3" ht="13.5" thickBot="1">
      <c r="A96" s="9" t="s">
        <v>33</v>
      </c>
      <c r="B96" s="10">
        <v>762279</v>
      </c>
      <c r="C96" s="10">
        <v>796196</v>
      </c>
    </row>
    <row r="97" spans="1:3" ht="13.5" thickBot="1">
      <c r="A97" s="7" t="s">
        <v>899</v>
      </c>
      <c r="B97" s="8">
        <v>896387</v>
      </c>
      <c r="C97" s="8">
        <v>896387</v>
      </c>
    </row>
    <row r="98" spans="1:3" ht="13.5" thickBot="1">
      <c r="A98" s="9" t="s">
        <v>33</v>
      </c>
      <c r="B98" s="10">
        <v>896387</v>
      </c>
      <c r="C98" s="10">
        <v>896387</v>
      </c>
    </row>
    <row r="99" spans="1:3" ht="13.5" thickBot="1">
      <c r="A99" s="7" t="s">
        <v>34</v>
      </c>
      <c r="B99" s="8">
        <v>121843704</v>
      </c>
      <c r="C99" s="8">
        <v>123004510</v>
      </c>
    </row>
    <row r="101" ht="12.75">
      <c r="A101" s="2" t="s">
        <v>884</v>
      </c>
    </row>
    <row r="102" ht="12.75">
      <c r="A102" s="2" t="s">
        <v>885</v>
      </c>
    </row>
    <row r="103" ht="12.75">
      <c r="A103" s="3" t="s">
        <v>909</v>
      </c>
    </row>
    <row r="104" ht="48.75" thickBot="1">
      <c r="A104" s="4" t="s">
        <v>910</v>
      </c>
    </row>
    <row r="105" spans="1:3" ht="12.75">
      <c r="A105" s="41" t="s">
        <v>27</v>
      </c>
      <c r="B105" s="5" t="s">
        <v>28</v>
      </c>
      <c r="C105" s="5" t="s">
        <v>30</v>
      </c>
    </row>
    <row r="106" spans="1:3" ht="24.75" thickBot="1">
      <c r="A106" s="42"/>
      <c r="B106" s="6" t="s">
        <v>29</v>
      </c>
      <c r="C106" s="6" t="s">
        <v>31</v>
      </c>
    </row>
    <row r="107" spans="1:3" ht="13.5" thickBot="1">
      <c r="A107" s="7" t="s">
        <v>911</v>
      </c>
      <c r="B107" s="8">
        <v>719613</v>
      </c>
      <c r="C107" s="8">
        <v>600000</v>
      </c>
    </row>
    <row r="108" spans="1:3" ht="13.5" thickBot="1">
      <c r="A108" s="9" t="s">
        <v>33</v>
      </c>
      <c r="B108" s="10">
        <v>719613</v>
      </c>
      <c r="C108" s="10">
        <v>600000</v>
      </c>
    </row>
    <row r="109" spans="1:3" ht="13.5" thickBot="1">
      <c r="A109" s="7" t="s">
        <v>888</v>
      </c>
      <c r="B109" s="8">
        <v>23400645</v>
      </c>
      <c r="C109" s="8">
        <v>24219352</v>
      </c>
    </row>
    <row r="110" spans="1:3" ht="13.5" thickBot="1">
      <c r="A110" s="9" t="s">
        <v>33</v>
      </c>
      <c r="B110" s="10">
        <v>23400645</v>
      </c>
      <c r="C110" s="10">
        <v>24219352</v>
      </c>
    </row>
    <row r="111" spans="1:3" ht="13.5" thickBot="1">
      <c r="A111" s="7" t="s">
        <v>897</v>
      </c>
      <c r="B111" s="8">
        <v>762279</v>
      </c>
      <c r="C111" s="8">
        <v>796196</v>
      </c>
    </row>
    <row r="112" spans="1:3" ht="13.5" thickBot="1">
      <c r="A112" s="9" t="s">
        <v>33</v>
      </c>
      <c r="B112" s="10">
        <v>762279</v>
      </c>
      <c r="C112" s="10">
        <v>796196</v>
      </c>
    </row>
    <row r="113" spans="1:3" ht="13.5" thickBot="1">
      <c r="A113" s="7" t="s">
        <v>533</v>
      </c>
      <c r="B113" s="8">
        <v>4904160</v>
      </c>
      <c r="C113" s="8">
        <v>4863980</v>
      </c>
    </row>
    <row r="114" spans="1:3" ht="13.5" thickBot="1">
      <c r="A114" s="9" t="s">
        <v>33</v>
      </c>
      <c r="B114" s="10">
        <v>46090</v>
      </c>
      <c r="C114" s="10">
        <v>48422</v>
      </c>
    </row>
    <row r="115" spans="1:3" ht="13.5" thickBot="1">
      <c r="A115" s="9" t="s">
        <v>196</v>
      </c>
      <c r="B115" s="10">
        <v>4858069</v>
      </c>
      <c r="C115" s="10">
        <v>4815558</v>
      </c>
    </row>
    <row r="116" spans="1:3" ht="13.5" thickBot="1">
      <c r="A116" s="7" t="s">
        <v>813</v>
      </c>
      <c r="B116" s="8">
        <v>10302023</v>
      </c>
      <c r="C116" s="8">
        <v>10490971</v>
      </c>
    </row>
    <row r="117" spans="1:3" ht="13.5" thickBot="1">
      <c r="A117" s="9" t="s">
        <v>33</v>
      </c>
      <c r="B117" s="10">
        <v>10302023</v>
      </c>
      <c r="C117" s="10">
        <v>10490971</v>
      </c>
    </row>
    <row r="118" spans="1:3" ht="13.5" thickBot="1">
      <c r="A118" s="7" t="s">
        <v>34</v>
      </c>
      <c r="B118" s="8">
        <v>40088720</v>
      </c>
      <c r="C118" s="8">
        <v>40970499</v>
      </c>
    </row>
    <row r="120" ht="12.75">
      <c r="A120" s="2" t="s">
        <v>884</v>
      </c>
    </row>
    <row r="121" ht="12.75">
      <c r="A121" s="2" t="s">
        <v>885</v>
      </c>
    </row>
    <row r="122" ht="12.75">
      <c r="A122" s="3" t="s">
        <v>912</v>
      </c>
    </row>
    <row r="123" ht="48.75" thickBot="1">
      <c r="A123" s="4" t="s">
        <v>913</v>
      </c>
    </row>
    <row r="124" spans="1:3" ht="12.75">
      <c r="A124" s="41" t="s">
        <v>27</v>
      </c>
      <c r="B124" s="5" t="s">
        <v>28</v>
      </c>
      <c r="C124" s="5" t="s">
        <v>30</v>
      </c>
    </row>
    <row r="125" spans="1:3" ht="24.75" thickBot="1">
      <c r="A125" s="42"/>
      <c r="B125" s="6" t="s">
        <v>29</v>
      </c>
      <c r="C125" s="6" t="s">
        <v>31</v>
      </c>
    </row>
    <row r="126" spans="1:3" ht="13.5" thickBot="1">
      <c r="A126" s="7" t="s">
        <v>568</v>
      </c>
      <c r="B126" s="8">
        <v>17276196</v>
      </c>
      <c r="C126" s="8">
        <v>17406961</v>
      </c>
    </row>
    <row r="127" spans="1:3" ht="13.5" thickBot="1">
      <c r="A127" s="9" t="s">
        <v>33</v>
      </c>
      <c r="B127" s="10">
        <v>17276196</v>
      </c>
      <c r="C127" s="10">
        <v>17406961</v>
      </c>
    </row>
    <row r="128" spans="1:3" ht="13.5" thickBot="1">
      <c r="A128" s="7" t="s">
        <v>34</v>
      </c>
      <c r="B128" s="8">
        <v>17276196</v>
      </c>
      <c r="C128" s="8">
        <v>17406961</v>
      </c>
    </row>
    <row r="130" ht="12.75">
      <c r="A130" s="2" t="s">
        <v>884</v>
      </c>
    </row>
    <row r="131" ht="12.75">
      <c r="A131" s="2" t="s">
        <v>914</v>
      </c>
    </row>
    <row r="132" ht="12.75">
      <c r="A132" s="3" t="s">
        <v>915</v>
      </c>
    </row>
    <row r="133" ht="72.75" thickBot="1">
      <c r="A133" s="4" t="s">
        <v>916</v>
      </c>
    </row>
    <row r="134" spans="1:3" ht="12.75">
      <c r="A134" s="41" t="s">
        <v>27</v>
      </c>
      <c r="B134" s="5" t="s">
        <v>28</v>
      </c>
      <c r="C134" s="5" t="s">
        <v>30</v>
      </c>
    </row>
    <row r="135" spans="1:3" ht="24.75" thickBot="1">
      <c r="A135" s="42"/>
      <c r="B135" s="6" t="s">
        <v>29</v>
      </c>
      <c r="C135" s="6" t="s">
        <v>31</v>
      </c>
    </row>
    <row r="136" spans="1:3" ht="13.5" thickBot="1">
      <c r="A136" s="7" t="s">
        <v>911</v>
      </c>
      <c r="B136" s="8">
        <v>2815150</v>
      </c>
      <c r="C136" s="8">
        <v>2552000</v>
      </c>
    </row>
    <row r="137" spans="1:3" ht="13.5" thickBot="1">
      <c r="A137" s="9" t="s">
        <v>33</v>
      </c>
      <c r="B137" s="10">
        <v>2815150</v>
      </c>
      <c r="C137" s="10">
        <v>2552000</v>
      </c>
    </row>
    <row r="138" spans="1:3" ht="13.5" thickBot="1">
      <c r="A138" s="7" t="s">
        <v>48</v>
      </c>
      <c r="B138" s="8">
        <v>12000000</v>
      </c>
      <c r="C138" s="8">
        <v>12514983</v>
      </c>
    </row>
    <row r="139" spans="1:3" ht="13.5" thickBot="1">
      <c r="A139" s="9" t="s">
        <v>49</v>
      </c>
      <c r="B139" s="10">
        <v>12000000</v>
      </c>
      <c r="C139" s="10">
        <v>12514983</v>
      </c>
    </row>
    <row r="140" spans="1:3" ht="13.5" thickBot="1">
      <c r="A140" s="7" t="s">
        <v>34</v>
      </c>
      <c r="B140" s="8">
        <v>14815150</v>
      </c>
      <c r="C140" s="8">
        <v>15066983</v>
      </c>
    </row>
    <row r="142" ht="12.75">
      <c r="A142" s="2" t="s">
        <v>884</v>
      </c>
    </row>
    <row r="143" ht="12.75">
      <c r="A143" s="2" t="s">
        <v>914</v>
      </c>
    </row>
    <row r="144" ht="12.75">
      <c r="A144" s="3" t="s">
        <v>917</v>
      </c>
    </row>
    <row r="145" ht="48.75" thickBot="1">
      <c r="A145" s="4" t="s">
        <v>918</v>
      </c>
    </row>
    <row r="146" spans="1:3" ht="12.75">
      <c r="A146" s="41" t="s">
        <v>27</v>
      </c>
      <c r="B146" s="5" t="s">
        <v>28</v>
      </c>
      <c r="C146" s="5" t="s">
        <v>30</v>
      </c>
    </row>
    <row r="147" spans="1:3" ht="24.75" thickBot="1">
      <c r="A147" s="42"/>
      <c r="B147" s="6" t="s">
        <v>29</v>
      </c>
      <c r="C147" s="6" t="s">
        <v>31</v>
      </c>
    </row>
    <row r="148" spans="1:3" ht="13.5" thickBot="1">
      <c r="A148" s="7" t="s">
        <v>919</v>
      </c>
      <c r="B148" s="8">
        <v>10314382</v>
      </c>
      <c r="C148" s="8">
        <v>12364342</v>
      </c>
    </row>
    <row r="149" spans="1:3" ht="13.5" thickBot="1">
      <c r="A149" s="9" t="s">
        <v>33</v>
      </c>
      <c r="B149" s="10">
        <v>10314382</v>
      </c>
      <c r="C149" s="10">
        <v>12364342</v>
      </c>
    </row>
    <row r="150" spans="1:3" ht="13.5" thickBot="1">
      <c r="A150" s="7" t="s">
        <v>34</v>
      </c>
      <c r="B150" s="8">
        <v>10314382</v>
      </c>
      <c r="C150" s="8">
        <v>12364342</v>
      </c>
    </row>
    <row r="152" ht="12.75">
      <c r="A152" s="2" t="s">
        <v>884</v>
      </c>
    </row>
    <row r="153" ht="12.75">
      <c r="A153" s="2" t="s">
        <v>914</v>
      </c>
    </row>
    <row r="154" ht="12.75">
      <c r="A154" s="3" t="s">
        <v>920</v>
      </c>
    </row>
    <row r="155" ht="60.75" thickBot="1">
      <c r="A155" s="4" t="s">
        <v>921</v>
      </c>
    </row>
    <row r="156" spans="1:3" ht="12.75">
      <c r="A156" s="41" t="s">
        <v>27</v>
      </c>
      <c r="B156" s="5" t="s">
        <v>28</v>
      </c>
      <c r="C156" s="5" t="s">
        <v>30</v>
      </c>
    </row>
    <row r="157" spans="1:3" ht="24.75" thickBot="1">
      <c r="A157" s="42"/>
      <c r="B157" s="6" t="s">
        <v>29</v>
      </c>
      <c r="C157" s="6" t="s">
        <v>31</v>
      </c>
    </row>
    <row r="158" spans="1:3" ht="13.5" thickBot="1">
      <c r="A158" s="7" t="s">
        <v>569</v>
      </c>
      <c r="B158" s="8">
        <v>2876219</v>
      </c>
      <c r="C158" s="8">
        <v>2933744</v>
      </c>
    </row>
    <row r="159" spans="1:3" ht="13.5" thickBot="1">
      <c r="A159" s="9" t="s">
        <v>33</v>
      </c>
      <c r="B159" s="10">
        <v>2876219</v>
      </c>
      <c r="C159" s="10">
        <v>2933744</v>
      </c>
    </row>
    <row r="160" spans="1:3" ht="13.5" thickBot="1">
      <c r="A160" s="7" t="s">
        <v>34</v>
      </c>
      <c r="B160" s="8">
        <v>2876219</v>
      </c>
      <c r="C160" s="8">
        <v>2933744</v>
      </c>
    </row>
    <row r="162" ht="12.75">
      <c r="A162" s="2" t="s">
        <v>884</v>
      </c>
    </row>
    <row r="163" ht="12.75">
      <c r="A163" s="2" t="s">
        <v>914</v>
      </c>
    </row>
    <row r="164" ht="12.75">
      <c r="A164" s="3" t="s">
        <v>922</v>
      </c>
    </row>
    <row r="165" ht="48.75" thickBot="1">
      <c r="A165" s="4" t="s">
        <v>923</v>
      </c>
    </row>
    <row r="166" spans="1:3" ht="12.75">
      <c r="A166" s="41" t="s">
        <v>27</v>
      </c>
      <c r="B166" s="5" t="s">
        <v>28</v>
      </c>
      <c r="C166" s="5" t="s">
        <v>30</v>
      </c>
    </row>
    <row r="167" spans="1:3" ht="24.75" thickBot="1">
      <c r="A167" s="42"/>
      <c r="B167" s="6" t="s">
        <v>29</v>
      </c>
      <c r="C167" s="6" t="s">
        <v>31</v>
      </c>
    </row>
    <row r="168" spans="1:3" ht="13.5" thickBot="1">
      <c r="A168" s="7" t="s">
        <v>310</v>
      </c>
      <c r="B168" s="8">
        <v>0</v>
      </c>
      <c r="C168" s="8">
        <v>200000</v>
      </c>
    </row>
    <row r="169" spans="1:3" ht="13.5" thickBot="1">
      <c r="A169" s="9" t="s">
        <v>33</v>
      </c>
      <c r="B169" s="10">
        <v>0</v>
      </c>
      <c r="C169" s="10">
        <v>200000</v>
      </c>
    </row>
    <row r="170" spans="1:3" ht="13.5" thickBot="1">
      <c r="A170" s="7" t="s">
        <v>533</v>
      </c>
      <c r="B170" s="8">
        <v>22444344</v>
      </c>
      <c r="C170" s="8">
        <v>23449167</v>
      </c>
    </row>
    <row r="171" spans="1:3" ht="13.5" thickBot="1">
      <c r="A171" s="9" t="s">
        <v>33</v>
      </c>
      <c r="B171" s="10">
        <v>7000000</v>
      </c>
      <c r="C171" s="10">
        <v>8000000</v>
      </c>
    </row>
    <row r="172" spans="1:3" ht="13.5" thickBot="1">
      <c r="A172" s="9" t="s">
        <v>196</v>
      </c>
      <c r="B172" s="10">
        <v>15444344</v>
      </c>
      <c r="C172" s="10">
        <v>15449166</v>
      </c>
    </row>
    <row r="173" spans="1:3" ht="13.5" thickBot="1">
      <c r="A173" s="7" t="s">
        <v>34</v>
      </c>
      <c r="B173" s="8">
        <v>22444344</v>
      </c>
      <c r="C173" s="8">
        <v>23649167</v>
      </c>
    </row>
    <row r="175" ht="12.75">
      <c r="A175" s="2" t="s">
        <v>884</v>
      </c>
    </row>
    <row r="176" ht="12.75">
      <c r="A176" s="2" t="s">
        <v>924</v>
      </c>
    </row>
    <row r="177" ht="12.75">
      <c r="A177" s="3" t="s">
        <v>925</v>
      </c>
    </row>
    <row r="178" ht="36.75" thickBot="1">
      <c r="A178" s="4" t="s">
        <v>926</v>
      </c>
    </row>
    <row r="179" spans="1:3" ht="12.75">
      <c r="A179" s="41" t="s">
        <v>27</v>
      </c>
      <c r="B179" s="5" t="s">
        <v>28</v>
      </c>
      <c r="C179" s="5" t="s">
        <v>30</v>
      </c>
    </row>
    <row r="180" spans="1:3" ht="24.75" thickBot="1">
      <c r="A180" s="42"/>
      <c r="B180" s="6" t="s">
        <v>29</v>
      </c>
      <c r="C180" s="6" t="s">
        <v>31</v>
      </c>
    </row>
    <row r="181" spans="1:3" ht="13.5" thickBot="1">
      <c r="A181" s="7" t="s">
        <v>108</v>
      </c>
      <c r="B181" s="8">
        <v>800000</v>
      </c>
      <c r="C181" s="8">
        <v>200000</v>
      </c>
    </row>
    <row r="182" spans="1:3" ht="13.5" thickBot="1">
      <c r="A182" s="9" t="s">
        <v>49</v>
      </c>
      <c r="B182" s="10">
        <v>800000</v>
      </c>
      <c r="C182" s="10">
        <v>200000</v>
      </c>
    </row>
    <row r="183" spans="1:3" ht="13.5" thickBot="1">
      <c r="A183" s="7" t="s">
        <v>604</v>
      </c>
      <c r="B183" s="8">
        <v>11751473</v>
      </c>
      <c r="C183" s="8">
        <v>12019114</v>
      </c>
    </row>
    <row r="184" spans="1:3" ht="13.5" thickBot="1">
      <c r="A184" s="9" t="s">
        <v>33</v>
      </c>
      <c r="B184" s="10">
        <v>2361759</v>
      </c>
      <c r="C184" s="10">
        <v>2445908</v>
      </c>
    </row>
    <row r="185" spans="1:3" ht="13.5" thickBot="1">
      <c r="A185" s="9" t="s">
        <v>196</v>
      </c>
      <c r="B185" s="10">
        <v>9389713</v>
      </c>
      <c r="C185" s="10">
        <v>9573206</v>
      </c>
    </row>
    <row r="186" spans="1:3" ht="13.5" thickBot="1">
      <c r="A186" s="7" t="s">
        <v>42</v>
      </c>
      <c r="B186" s="8">
        <v>11900000</v>
      </c>
      <c r="C186" s="8">
        <v>0</v>
      </c>
    </row>
    <row r="187" spans="1:3" ht="13.5" thickBot="1">
      <c r="A187" s="9" t="s">
        <v>49</v>
      </c>
      <c r="B187" s="10">
        <v>11900000</v>
      </c>
      <c r="C187" s="10">
        <v>0</v>
      </c>
    </row>
    <row r="188" spans="1:3" ht="13.5" thickBot="1">
      <c r="A188" s="7" t="s">
        <v>34</v>
      </c>
      <c r="B188" s="8">
        <v>24451473</v>
      </c>
      <c r="C188" s="8">
        <v>12219114</v>
      </c>
    </row>
    <row r="190" ht="12.75">
      <c r="A190" s="2" t="s">
        <v>884</v>
      </c>
    </row>
    <row r="191" ht="12.75">
      <c r="A191" s="2" t="s">
        <v>924</v>
      </c>
    </row>
    <row r="192" ht="12.75">
      <c r="A192" s="3" t="s">
        <v>927</v>
      </c>
    </row>
    <row r="193" ht="36.75" thickBot="1">
      <c r="A193" s="4" t="s">
        <v>928</v>
      </c>
    </row>
    <row r="194" spans="1:3" ht="12.75">
      <c r="A194" s="41" t="s">
        <v>27</v>
      </c>
      <c r="B194" s="5" t="s">
        <v>28</v>
      </c>
      <c r="C194" s="5" t="s">
        <v>30</v>
      </c>
    </row>
    <row r="195" spans="1:3" ht="24.75" thickBot="1">
      <c r="A195" s="42"/>
      <c r="B195" s="6" t="s">
        <v>29</v>
      </c>
      <c r="C195" s="6" t="s">
        <v>31</v>
      </c>
    </row>
    <row r="196" spans="1:3" ht="13.5" thickBot="1">
      <c r="A196" s="7" t="s">
        <v>108</v>
      </c>
      <c r="B196" s="8">
        <v>6800000</v>
      </c>
      <c r="C196" s="8">
        <v>1000000</v>
      </c>
    </row>
    <row r="197" spans="1:3" ht="13.5" thickBot="1">
      <c r="A197" s="9" t="s">
        <v>49</v>
      </c>
      <c r="B197" s="10">
        <v>6800000</v>
      </c>
      <c r="C197" s="10">
        <v>1000000</v>
      </c>
    </row>
    <row r="198" spans="1:3" ht="13.5" thickBot="1">
      <c r="A198" s="7" t="s">
        <v>604</v>
      </c>
      <c r="B198" s="8">
        <v>18166463</v>
      </c>
      <c r="C198" s="8">
        <v>18137116</v>
      </c>
    </row>
    <row r="199" spans="1:3" ht="13.5" thickBot="1">
      <c r="A199" s="9" t="s">
        <v>33</v>
      </c>
      <c r="B199" s="10">
        <v>3761759</v>
      </c>
      <c r="C199" s="10">
        <v>3845908</v>
      </c>
    </row>
    <row r="200" spans="1:3" ht="13.5" thickBot="1">
      <c r="A200" s="9" t="s">
        <v>196</v>
      </c>
      <c r="B200" s="10">
        <v>14404704</v>
      </c>
      <c r="C200" s="10">
        <v>14291208</v>
      </c>
    </row>
    <row r="201" spans="1:3" ht="13.5" thickBot="1">
      <c r="A201" s="7" t="s">
        <v>34</v>
      </c>
      <c r="B201" s="8">
        <v>24966463</v>
      </c>
      <c r="C201" s="8">
        <v>19137116</v>
      </c>
    </row>
    <row r="203" ht="12.75">
      <c r="A203" s="2" t="s">
        <v>884</v>
      </c>
    </row>
    <row r="204" ht="12.75">
      <c r="A204" s="2" t="s">
        <v>924</v>
      </c>
    </row>
    <row r="205" ht="12.75">
      <c r="A205" s="3" t="s">
        <v>929</v>
      </c>
    </row>
    <row r="206" ht="60.75" thickBot="1">
      <c r="A206" s="4" t="s">
        <v>930</v>
      </c>
    </row>
    <row r="207" spans="1:3" ht="12.75">
      <c r="A207" s="41" t="s">
        <v>27</v>
      </c>
      <c r="B207" s="5" t="s">
        <v>28</v>
      </c>
      <c r="C207" s="5" t="s">
        <v>30</v>
      </c>
    </row>
    <row r="208" spans="1:3" ht="24.75" thickBot="1">
      <c r="A208" s="42"/>
      <c r="B208" s="6" t="s">
        <v>29</v>
      </c>
      <c r="C208" s="6" t="s">
        <v>31</v>
      </c>
    </row>
    <row r="209" spans="1:3" ht="13.5" thickBot="1">
      <c r="A209" s="7" t="s">
        <v>580</v>
      </c>
      <c r="B209" s="8">
        <v>250000</v>
      </c>
      <c r="C209" s="8">
        <v>250000</v>
      </c>
    </row>
    <row r="210" spans="1:3" ht="13.5" thickBot="1">
      <c r="A210" s="9" t="s">
        <v>33</v>
      </c>
      <c r="B210" s="10">
        <v>250000</v>
      </c>
      <c r="C210" s="10">
        <v>250000</v>
      </c>
    </row>
    <row r="211" spans="1:3" ht="13.5" thickBot="1">
      <c r="A211" s="7" t="s">
        <v>401</v>
      </c>
      <c r="B211" s="8">
        <v>2952331</v>
      </c>
      <c r="C211" s="8">
        <v>3070782</v>
      </c>
    </row>
    <row r="212" spans="1:3" ht="13.5" thickBot="1">
      <c r="A212" s="9" t="s">
        <v>33</v>
      </c>
      <c r="B212" s="10">
        <v>2852331</v>
      </c>
      <c r="C212" s="10">
        <v>2770782</v>
      </c>
    </row>
    <row r="213" spans="1:3" ht="13.5" thickBot="1">
      <c r="A213" s="9" t="s">
        <v>49</v>
      </c>
      <c r="B213" s="10">
        <v>100000</v>
      </c>
      <c r="C213" s="10">
        <v>300000</v>
      </c>
    </row>
    <row r="214" spans="1:3" ht="13.5" thickBot="1">
      <c r="A214" s="7" t="s">
        <v>931</v>
      </c>
      <c r="B214" s="8">
        <v>4624050</v>
      </c>
      <c r="C214" s="8">
        <v>4559907</v>
      </c>
    </row>
    <row r="215" spans="1:3" ht="13.5" thickBot="1">
      <c r="A215" s="9" t="s">
        <v>33</v>
      </c>
      <c r="B215" s="10">
        <v>4624050</v>
      </c>
      <c r="C215" s="10">
        <v>4559907</v>
      </c>
    </row>
    <row r="216" spans="1:3" ht="13.5" thickBot="1">
      <c r="A216" s="7" t="s">
        <v>932</v>
      </c>
      <c r="B216" s="8">
        <v>2175375</v>
      </c>
      <c r="C216" s="8">
        <v>1175375</v>
      </c>
    </row>
    <row r="217" spans="1:3" ht="13.5" thickBot="1">
      <c r="A217" s="9" t="s">
        <v>33</v>
      </c>
      <c r="B217" s="10">
        <v>2175375</v>
      </c>
      <c r="C217" s="10">
        <v>1175375</v>
      </c>
    </row>
    <row r="218" spans="1:3" ht="13.5" thickBot="1">
      <c r="A218" s="7" t="s">
        <v>108</v>
      </c>
      <c r="B218" s="8">
        <v>850000</v>
      </c>
      <c r="C218" s="8">
        <v>0</v>
      </c>
    </row>
    <row r="219" spans="1:3" ht="13.5" thickBot="1">
      <c r="A219" s="9" t="s">
        <v>49</v>
      </c>
      <c r="B219" s="10">
        <v>850000</v>
      </c>
      <c r="C219" s="10">
        <v>0</v>
      </c>
    </row>
    <row r="220" spans="1:3" ht="13.5" thickBot="1">
      <c r="A220" s="7" t="s">
        <v>933</v>
      </c>
      <c r="B220" s="8">
        <v>11643235</v>
      </c>
      <c r="C220" s="8">
        <v>11325589</v>
      </c>
    </row>
    <row r="221" spans="1:3" ht="13.5" thickBot="1">
      <c r="A221" s="9" t="s">
        <v>33</v>
      </c>
      <c r="B221" s="10">
        <v>2249856</v>
      </c>
      <c r="C221" s="10">
        <v>2109519</v>
      </c>
    </row>
    <row r="222" spans="1:3" ht="13.5" thickBot="1">
      <c r="A222" s="9" t="s">
        <v>196</v>
      </c>
      <c r="B222" s="10">
        <v>6546791</v>
      </c>
      <c r="C222" s="10">
        <v>6559690</v>
      </c>
    </row>
    <row r="223" spans="1:3" ht="13.5" thickBot="1">
      <c r="A223" s="9" t="s">
        <v>41</v>
      </c>
      <c r="B223" s="10">
        <v>2846589</v>
      </c>
      <c r="C223" s="10">
        <v>2656380</v>
      </c>
    </row>
    <row r="224" spans="1:3" ht="13.5" thickBot="1">
      <c r="A224" s="7" t="s">
        <v>604</v>
      </c>
      <c r="B224" s="8">
        <v>297544</v>
      </c>
      <c r="C224" s="8">
        <v>308146</v>
      </c>
    </row>
    <row r="225" spans="1:3" ht="13.5" thickBot="1">
      <c r="A225" s="9" t="s">
        <v>33</v>
      </c>
      <c r="B225" s="10">
        <v>297544</v>
      </c>
      <c r="C225" s="10">
        <v>308146</v>
      </c>
    </row>
    <row r="226" spans="1:3" ht="13.5" thickBot="1">
      <c r="A226" s="7" t="s">
        <v>42</v>
      </c>
      <c r="B226" s="8">
        <v>3850204</v>
      </c>
      <c r="C226" s="8">
        <v>0</v>
      </c>
    </row>
    <row r="227" spans="1:3" ht="13.5" thickBot="1">
      <c r="A227" s="9" t="s">
        <v>33</v>
      </c>
      <c r="B227" s="10">
        <v>3850204</v>
      </c>
      <c r="C227" s="10">
        <v>0</v>
      </c>
    </row>
    <row r="228" spans="1:3" ht="13.5" thickBot="1">
      <c r="A228" s="7" t="s">
        <v>398</v>
      </c>
      <c r="B228" s="8">
        <v>1092105</v>
      </c>
      <c r="C228" s="8">
        <v>1124064</v>
      </c>
    </row>
    <row r="229" spans="1:3" ht="13.5" thickBot="1">
      <c r="A229" s="9" t="s">
        <v>33</v>
      </c>
      <c r="B229" s="10">
        <v>942307</v>
      </c>
      <c r="C229" s="10">
        <v>975051</v>
      </c>
    </row>
    <row r="230" spans="1:3" ht="13.5" thickBot="1">
      <c r="A230" s="9" t="s">
        <v>196</v>
      </c>
      <c r="B230" s="10">
        <v>149798</v>
      </c>
      <c r="C230" s="10">
        <v>149013</v>
      </c>
    </row>
    <row r="231" spans="1:3" ht="13.5" thickBot="1">
      <c r="A231" s="7" t="s">
        <v>533</v>
      </c>
      <c r="B231" s="8">
        <v>30854825</v>
      </c>
      <c r="C231" s="8">
        <v>30984532</v>
      </c>
    </row>
    <row r="232" spans="1:3" ht="13.5" thickBot="1">
      <c r="A232" s="9" t="s">
        <v>196</v>
      </c>
      <c r="B232" s="10">
        <v>30854825</v>
      </c>
      <c r="C232" s="10">
        <v>30984532</v>
      </c>
    </row>
    <row r="233" spans="1:3" ht="13.5" thickBot="1">
      <c r="A233" s="7" t="s">
        <v>34</v>
      </c>
      <c r="B233" s="8">
        <v>58589670</v>
      </c>
      <c r="C233" s="8">
        <v>52798394</v>
      </c>
    </row>
    <row r="235" ht="12.75">
      <c r="A235" s="2" t="s">
        <v>884</v>
      </c>
    </row>
    <row r="236" ht="12.75">
      <c r="A236" s="2" t="s">
        <v>924</v>
      </c>
    </row>
    <row r="237" ht="12.75">
      <c r="A237" s="3" t="s">
        <v>934</v>
      </c>
    </row>
    <row r="238" ht="72.75" thickBot="1">
      <c r="A238" s="4" t="s">
        <v>935</v>
      </c>
    </row>
    <row r="239" spans="1:3" ht="12.75">
      <c r="A239" s="41" t="s">
        <v>27</v>
      </c>
      <c r="B239" s="5" t="s">
        <v>28</v>
      </c>
      <c r="C239" s="5" t="s">
        <v>30</v>
      </c>
    </row>
    <row r="240" spans="1:3" ht="24.75" thickBot="1">
      <c r="A240" s="42"/>
      <c r="B240" s="6" t="s">
        <v>29</v>
      </c>
      <c r="C240" s="6" t="s">
        <v>31</v>
      </c>
    </row>
    <row r="241" spans="1:3" ht="13.5" thickBot="1">
      <c r="A241" s="7" t="s">
        <v>401</v>
      </c>
      <c r="B241" s="8">
        <v>814889</v>
      </c>
      <c r="C241" s="8">
        <v>703224</v>
      </c>
    </row>
    <row r="242" spans="1:3" ht="13.5" thickBot="1">
      <c r="A242" s="9" t="s">
        <v>196</v>
      </c>
      <c r="B242" s="10">
        <v>814889</v>
      </c>
      <c r="C242" s="10">
        <v>703224</v>
      </c>
    </row>
    <row r="243" spans="1:3" ht="13.5" thickBot="1">
      <c r="A243" s="7" t="s">
        <v>931</v>
      </c>
      <c r="B243" s="8">
        <v>14651323</v>
      </c>
      <c r="C243" s="8">
        <v>14448207</v>
      </c>
    </row>
    <row r="244" spans="1:3" ht="13.5" thickBot="1">
      <c r="A244" s="9" t="s">
        <v>33</v>
      </c>
      <c r="B244" s="10">
        <v>14651323</v>
      </c>
      <c r="C244" s="10">
        <v>14448207</v>
      </c>
    </row>
    <row r="245" spans="1:3" ht="13.5" thickBot="1">
      <c r="A245" s="7" t="s">
        <v>108</v>
      </c>
      <c r="B245" s="8">
        <v>2000000</v>
      </c>
      <c r="C245" s="8">
        <v>5200000</v>
      </c>
    </row>
    <row r="246" spans="1:3" ht="13.5" thickBot="1">
      <c r="A246" s="9" t="s">
        <v>49</v>
      </c>
      <c r="B246" s="10">
        <v>2000000</v>
      </c>
      <c r="C246" s="10">
        <v>5200000</v>
      </c>
    </row>
    <row r="247" spans="1:3" ht="13.5" thickBot="1">
      <c r="A247" s="7" t="s">
        <v>604</v>
      </c>
      <c r="B247" s="8">
        <v>4277202</v>
      </c>
      <c r="C247" s="8">
        <v>4429597</v>
      </c>
    </row>
    <row r="248" spans="1:3" ht="13.5" thickBot="1">
      <c r="A248" s="9" t="s">
        <v>33</v>
      </c>
      <c r="B248" s="10">
        <v>4277202</v>
      </c>
      <c r="C248" s="10">
        <v>4429597</v>
      </c>
    </row>
    <row r="249" spans="1:3" ht="13.5" thickBot="1">
      <c r="A249" s="7" t="s">
        <v>533</v>
      </c>
      <c r="B249" s="8">
        <v>4227658</v>
      </c>
      <c r="C249" s="8">
        <v>5370658</v>
      </c>
    </row>
    <row r="250" spans="1:3" ht="13.5" thickBot="1">
      <c r="A250" s="9" t="s">
        <v>49</v>
      </c>
      <c r="B250" s="10">
        <v>4227658</v>
      </c>
      <c r="C250" s="10">
        <v>5370658</v>
      </c>
    </row>
    <row r="251" spans="1:3" ht="13.5" thickBot="1">
      <c r="A251" s="7" t="s">
        <v>34</v>
      </c>
      <c r="B251" s="8">
        <v>25971073</v>
      </c>
      <c r="C251" s="8">
        <v>30151685</v>
      </c>
    </row>
    <row r="253" ht="12.75">
      <c r="A253" s="2" t="s">
        <v>884</v>
      </c>
    </row>
    <row r="254" ht="12.75">
      <c r="A254" s="2" t="s">
        <v>936</v>
      </c>
    </row>
    <row r="255" ht="12.75">
      <c r="A255" s="3" t="s">
        <v>937</v>
      </c>
    </row>
    <row r="256" ht="24.75" thickBot="1">
      <c r="A256" s="4" t="s">
        <v>938</v>
      </c>
    </row>
    <row r="257" spans="1:3" ht="12.75">
      <c r="A257" s="41" t="s">
        <v>27</v>
      </c>
      <c r="B257" s="5" t="s">
        <v>28</v>
      </c>
      <c r="C257" s="5" t="s">
        <v>30</v>
      </c>
    </row>
    <row r="258" spans="1:3" ht="24.75" thickBot="1">
      <c r="A258" s="42"/>
      <c r="B258" s="6" t="s">
        <v>29</v>
      </c>
      <c r="C258" s="6" t="s">
        <v>31</v>
      </c>
    </row>
    <row r="259" spans="1:3" ht="13.5" thickBot="1">
      <c r="A259" s="7" t="s">
        <v>932</v>
      </c>
      <c r="B259" s="8">
        <v>22435910</v>
      </c>
      <c r="C259" s="8">
        <v>21434596</v>
      </c>
    </row>
    <row r="260" spans="1:3" ht="13.5" thickBot="1">
      <c r="A260" s="9" t="s">
        <v>33</v>
      </c>
      <c r="B260" s="10">
        <v>20219253</v>
      </c>
      <c r="C260" s="10">
        <v>19579439</v>
      </c>
    </row>
    <row r="261" spans="1:3" ht="13.5" thickBot="1">
      <c r="A261" s="9" t="s">
        <v>196</v>
      </c>
      <c r="B261" s="10">
        <v>2216657</v>
      </c>
      <c r="C261" s="10">
        <v>1855157</v>
      </c>
    </row>
    <row r="262" spans="1:3" ht="13.5" thickBot="1">
      <c r="A262" s="7" t="s">
        <v>108</v>
      </c>
      <c r="B262" s="8">
        <v>650000</v>
      </c>
      <c r="C262" s="8">
        <v>0</v>
      </c>
    </row>
    <row r="263" spans="1:3" ht="13.5" thickBot="1">
      <c r="A263" s="9" t="s">
        <v>49</v>
      </c>
      <c r="B263" s="10">
        <v>650000</v>
      </c>
      <c r="C263" s="10">
        <v>0</v>
      </c>
    </row>
    <row r="264" spans="1:3" ht="13.5" thickBot="1">
      <c r="A264" s="7" t="s">
        <v>34</v>
      </c>
      <c r="B264" s="8">
        <v>23085910</v>
      </c>
      <c r="C264" s="8">
        <v>21434596</v>
      </c>
    </row>
    <row r="266" ht="12.75">
      <c r="A266" s="2" t="s">
        <v>884</v>
      </c>
    </row>
    <row r="267" ht="12.75">
      <c r="A267" s="2" t="s">
        <v>936</v>
      </c>
    </row>
    <row r="268" ht="12.75">
      <c r="A268" s="3" t="s">
        <v>939</v>
      </c>
    </row>
    <row r="269" ht="60.75" thickBot="1">
      <c r="A269" s="4" t="s">
        <v>940</v>
      </c>
    </row>
    <row r="270" spans="1:3" ht="12.75">
      <c r="A270" s="41" t="s">
        <v>27</v>
      </c>
      <c r="B270" s="5" t="s">
        <v>28</v>
      </c>
      <c r="C270" s="5" t="s">
        <v>30</v>
      </c>
    </row>
    <row r="271" spans="1:3" ht="24.75" thickBot="1">
      <c r="A271" s="42"/>
      <c r="B271" s="6" t="s">
        <v>29</v>
      </c>
      <c r="C271" s="6" t="s">
        <v>31</v>
      </c>
    </row>
    <row r="272" spans="1:3" ht="13.5" thickBot="1">
      <c r="A272" s="7" t="s">
        <v>932</v>
      </c>
      <c r="B272" s="8">
        <v>168272406</v>
      </c>
      <c r="C272" s="8">
        <v>161606346</v>
      </c>
    </row>
    <row r="273" spans="1:3" ht="13.5" thickBot="1">
      <c r="A273" s="9" t="s">
        <v>33</v>
      </c>
      <c r="B273" s="10">
        <v>163609516</v>
      </c>
      <c r="C273" s="10">
        <v>157119790</v>
      </c>
    </row>
    <row r="274" spans="1:3" ht="13.5" thickBot="1">
      <c r="A274" s="9" t="s">
        <v>196</v>
      </c>
      <c r="B274" s="10">
        <v>3374190</v>
      </c>
      <c r="C274" s="10">
        <v>3197856</v>
      </c>
    </row>
    <row r="275" spans="1:3" ht="13.5" thickBot="1">
      <c r="A275" s="9" t="s">
        <v>41</v>
      </c>
      <c r="B275" s="10">
        <v>1288700</v>
      </c>
      <c r="C275" s="10">
        <v>1288700</v>
      </c>
    </row>
    <row r="276" spans="1:3" ht="13.5" thickBot="1">
      <c r="A276" s="7" t="s">
        <v>533</v>
      </c>
      <c r="B276" s="8">
        <v>24335012</v>
      </c>
      <c r="C276" s="8">
        <v>18846772</v>
      </c>
    </row>
    <row r="277" spans="1:3" ht="13.5" thickBot="1">
      <c r="A277" s="9" t="s">
        <v>33</v>
      </c>
      <c r="B277" s="10">
        <v>107257</v>
      </c>
      <c r="C277" s="10">
        <v>112682</v>
      </c>
    </row>
    <row r="278" spans="1:3" ht="13.5" thickBot="1">
      <c r="A278" s="9" t="s">
        <v>49</v>
      </c>
      <c r="B278" s="10">
        <v>19900000</v>
      </c>
      <c r="C278" s="10">
        <v>14400000</v>
      </c>
    </row>
    <row r="279" spans="1:3" ht="13.5" thickBot="1">
      <c r="A279" s="9" t="s">
        <v>196</v>
      </c>
      <c r="B279" s="10">
        <v>4327755</v>
      </c>
      <c r="C279" s="10">
        <v>4334090</v>
      </c>
    </row>
    <row r="280" spans="1:3" ht="13.5" thickBot="1">
      <c r="A280" s="7" t="s">
        <v>34</v>
      </c>
      <c r="B280" s="8">
        <v>192607418</v>
      </c>
      <c r="C280" s="8">
        <v>180453118</v>
      </c>
    </row>
    <row r="282" ht="12.75">
      <c r="A282" s="2" t="s">
        <v>884</v>
      </c>
    </row>
    <row r="283" ht="12.75">
      <c r="A283" s="2" t="s">
        <v>936</v>
      </c>
    </row>
    <row r="284" ht="12.75">
      <c r="A284" s="3" t="s">
        <v>941</v>
      </c>
    </row>
    <row r="285" ht="48.75" thickBot="1">
      <c r="A285" s="4" t="s">
        <v>942</v>
      </c>
    </row>
    <row r="286" spans="1:3" ht="12.75">
      <c r="A286" s="41" t="s">
        <v>27</v>
      </c>
      <c r="B286" s="5" t="s">
        <v>28</v>
      </c>
      <c r="C286" s="5" t="s">
        <v>30</v>
      </c>
    </row>
    <row r="287" spans="1:3" ht="24.75" thickBot="1">
      <c r="A287" s="42"/>
      <c r="B287" s="6" t="s">
        <v>29</v>
      </c>
      <c r="C287" s="6" t="s">
        <v>31</v>
      </c>
    </row>
    <row r="288" spans="1:3" ht="13.5" thickBot="1">
      <c r="A288" s="7" t="s">
        <v>943</v>
      </c>
      <c r="B288" s="8">
        <v>4487969</v>
      </c>
      <c r="C288" s="8">
        <v>4595039</v>
      </c>
    </row>
    <row r="289" spans="1:3" ht="13.5" thickBot="1">
      <c r="A289" s="9" t="s">
        <v>33</v>
      </c>
      <c r="B289" s="10">
        <v>4487969</v>
      </c>
      <c r="C289" s="10">
        <v>4595039</v>
      </c>
    </row>
    <row r="290" spans="1:3" ht="13.5" thickBot="1">
      <c r="A290" s="7" t="s">
        <v>533</v>
      </c>
      <c r="B290" s="8">
        <v>3772588</v>
      </c>
      <c r="C290" s="8">
        <v>3761057</v>
      </c>
    </row>
    <row r="291" spans="1:3" ht="13.5" thickBot="1">
      <c r="A291" s="9" t="s">
        <v>49</v>
      </c>
      <c r="B291" s="10">
        <v>350000</v>
      </c>
      <c r="C291" s="10">
        <v>350000</v>
      </c>
    </row>
    <row r="292" spans="1:3" ht="13.5" thickBot="1">
      <c r="A292" s="9" t="s">
        <v>196</v>
      </c>
      <c r="B292" s="10">
        <v>3422588</v>
      </c>
      <c r="C292" s="10">
        <v>3411057</v>
      </c>
    </row>
    <row r="293" spans="1:3" ht="13.5" thickBot="1">
      <c r="A293" s="7" t="s">
        <v>34</v>
      </c>
      <c r="B293" s="8">
        <v>8260557</v>
      </c>
      <c r="C293" s="8">
        <v>8356096</v>
      </c>
    </row>
    <row r="295" ht="12.75">
      <c r="A295" s="2" t="s">
        <v>884</v>
      </c>
    </row>
    <row r="296" ht="12.75">
      <c r="A296" s="2" t="s">
        <v>936</v>
      </c>
    </row>
    <row r="297" ht="12.75">
      <c r="A297" s="3" t="s">
        <v>944</v>
      </c>
    </row>
    <row r="298" ht="48.75" thickBot="1">
      <c r="A298" s="4" t="s">
        <v>945</v>
      </c>
    </row>
    <row r="299" spans="1:3" ht="12.75">
      <c r="A299" s="41" t="s">
        <v>27</v>
      </c>
      <c r="B299" s="5" t="s">
        <v>28</v>
      </c>
      <c r="C299" s="5" t="s">
        <v>30</v>
      </c>
    </row>
    <row r="300" spans="1:3" ht="24.75" thickBot="1">
      <c r="A300" s="42"/>
      <c r="B300" s="6" t="s">
        <v>29</v>
      </c>
      <c r="C300" s="6" t="s">
        <v>31</v>
      </c>
    </row>
    <row r="301" spans="1:3" ht="13.5" thickBot="1">
      <c r="A301" s="7" t="s">
        <v>932</v>
      </c>
      <c r="B301" s="8">
        <v>10736186</v>
      </c>
      <c r="C301" s="8">
        <v>10811022</v>
      </c>
    </row>
    <row r="302" spans="1:3" ht="13.5" thickBot="1">
      <c r="A302" s="9" t="s">
        <v>33</v>
      </c>
      <c r="B302" s="10">
        <v>10117186</v>
      </c>
      <c r="C302" s="10">
        <v>10192022</v>
      </c>
    </row>
    <row r="303" spans="1:3" ht="13.5" thickBot="1">
      <c r="A303" s="9" t="s">
        <v>41</v>
      </c>
      <c r="B303" s="10">
        <v>619000</v>
      </c>
      <c r="C303" s="10">
        <v>619000</v>
      </c>
    </row>
    <row r="304" spans="1:3" ht="13.5" thickBot="1">
      <c r="A304" s="7" t="s">
        <v>48</v>
      </c>
      <c r="B304" s="8">
        <v>3718165</v>
      </c>
      <c r="C304" s="8">
        <v>0</v>
      </c>
    </row>
    <row r="305" spans="1:3" ht="13.5" thickBot="1">
      <c r="A305" s="9" t="s">
        <v>49</v>
      </c>
      <c r="B305" s="10">
        <v>3718165</v>
      </c>
      <c r="C305" s="10">
        <v>0</v>
      </c>
    </row>
    <row r="306" spans="1:3" ht="13.5" thickBot="1">
      <c r="A306" s="7" t="s">
        <v>34</v>
      </c>
      <c r="B306" s="8">
        <v>14454351</v>
      </c>
      <c r="C306" s="8">
        <v>10811022</v>
      </c>
    </row>
    <row r="308" ht="12.75">
      <c r="A308" s="2" t="s">
        <v>884</v>
      </c>
    </row>
    <row r="309" ht="12.75">
      <c r="A309" s="2" t="s">
        <v>936</v>
      </c>
    </row>
    <row r="310" ht="12.75">
      <c r="A310" s="3" t="s">
        <v>946</v>
      </c>
    </row>
    <row r="311" ht="60.75" thickBot="1">
      <c r="A311" s="4" t="s">
        <v>947</v>
      </c>
    </row>
    <row r="312" spans="1:3" ht="12.75">
      <c r="A312" s="41" t="s">
        <v>27</v>
      </c>
      <c r="B312" s="5" t="s">
        <v>28</v>
      </c>
      <c r="C312" s="5" t="s">
        <v>30</v>
      </c>
    </row>
    <row r="313" spans="1:3" ht="24.75" thickBot="1">
      <c r="A313" s="42"/>
      <c r="B313" s="6" t="s">
        <v>29</v>
      </c>
      <c r="C313" s="6" t="s">
        <v>31</v>
      </c>
    </row>
    <row r="314" spans="1:3" ht="13.5" thickBot="1">
      <c r="A314" s="7" t="s">
        <v>932</v>
      </c>
      <c r="B314" s="8">
        <v>67617686</v>
      </c>
      <c r="C314" s="8">
        <v>67204115</v>
      </c>
    </row>
    <row r="315" spans="1:3" ht="13.5" thickBot="1">
      <c r="A315" s="9" t="s">
        <v>33</v>
      </c>
      <c r="B315" s="10">
        <v>67609886</v>
      </c>
      <c r="C315" s="10">
        <v>67196315</v>
      </c>
    </row>
    <row r="316" spans="1:3" ht="13.5" thickBot="1">
      <c r="A316" s="9" t="s">
        <v>41</v>
      </c>
      <c r="B316" s="10">
        <v>7800</v>
      </c>
      <c r="C316" s="10">
        <v>7800</v>
      </c>
    </row>
    <row r="317" spans="1:3" ht="13.5" thickBot="1">
      <c r="A317" s="7" t="s">
        <v>124</v>
      </c>
      <c r="B317" s="8">
        <v>415676</v>
      </c>
      <c r="C317" s="8">
        <v>415676</v>
      </c>
    </row>
    <row r="318" spans="1:3" ht="13.5" thickBot="1">
      <c r="A318" s="9" t="s">
        <v>33</v>
      </c>
      <c r="B318" s="10">
        <v>415676</v>
      </c>
      <c r="C318" s="10">
        <v>415676</v>
      </c>
    </row>
    <row r="319" spans="1:3" ht="13.5" thickBot="1">
      <c r="A319" s="7" t="s">
        <v>34</v>
      </c>
      <c r="B319" s="8">
        <v>68033362</v>
      </c>
      <c r="C319" s="8">
        <v>67619791</v>
      </c>
    </row>
    <row r="321" ht="12.75">
      <c r="A321" s="2" t="s">
        <v>884</v>
      </c>
    </row>
    <row r="322" ht="12.75">
      <c r="A322" s="2" t="s">
        <v>936</v>
      </c>
    </row>
    <row r="323" ht="12.75">
      <c r="A323" s="3" t="s">
        <v>948</v>
      </c>
    </row>
    <row r="324" ht="36.75" thickBot="1">
      <c r="A324" s="4" t="s">
        <v>949</v>
      </c>
    </row>
    <row r="325" spans="1:3" ht="12.75">
      <c r="A325" s="41" t="s">
        <v>27</v>
      </c>
      <c r="B325" s="5" t="s">
        <v>28</v>
      </c>
      <c r="C325" s="5" t="s">
        <v>30</v>
      </c>
    </row>
    <row r="326" spans="1:3" ht="24.75" thickBot="1">
      <c r="A326" s="42"/>
      <c r="B326" s="6" t="s">
        <v>29</v>
      </c>
      <c r="C326" s="6" t="s">
        <v>31</v>
      </c>
    </row>
    <row r="327" spans="1:3" ht="13.5" thickBot="1">
      <c r="A327" s="7" t="s">
        <v>932</v>
      </c>
      <c r="B327" s="8">
        <v>17363017</v>
      </c>
      <c r="C327" s="8">
        <v>13919177</v>
      </c>
    </row>
    <row r="328" spans="1:3" ht="13.5" thickBot="1">
      <c r="A328" s="9" t="s">
        <v>33</v>
      </c>
      <c r="B328" s="10">
        <v>16740117</v>
      </c>
      <c r="C328" s="10">
        <v>13296277</v>
      </c>
    </row>
    <row r="329" spans="1:3" ht="13.5" thickBot="1">
      <c r="A329" s="9" t="s">
        <v>41</v>
      </c>
      <c r="B329" s="10">
        <v>622900</v>
      </c>
      <c r="C329" s="10">
        <v>622900</v>
      </c>
    </row>
    <row r="330" spans="1:3" ht="13.5" thickBot="1">
      <c r="A330" s="7" t="s">
        <v>34</v>
      </c>
      <c r="B330" s="8">
        <v>17363017</v>
      </c>
      <c r="C330" s="8">
        <v>13919177</v>
      </c>
    </row>
    <row r="332" ht="12.75">
      <c r="A332" s="2" t="s">
        <v>884</v>
      </c>
    </row>
    <row r="333" ht="12.75">
      <c r="A333" s="2" t="s">
        <v>936</v>
      </c>
    </row>
    <row r="334" ht="12.75">
      <c r="A334" s="3" t="s">
        <v>950</v>
      </c>
    </row>
    <row r="335" ht="36.75" thickBot="1">
      <c r="A335" s="4" t="s">
        <v>951</v>
      </c>
    </row>
    <row r="336" spans="1:3" ht="12.75">
      <c r="A336" s="41" t="s">
        <v>27</v>
      </c>
      <c r="B336" s="5" t="s">
        <v>28</v>
      </c>
      <c r="C336" s="5" t="s">
        <v>30</v>
      </c>
    </row>
    <row r="337" spans="1:3" ht="24.75" thickBot="1">
      <c r="A337" s="42"/>
      <c r="B337" s="6" t="s">
        <v>29</v>
      </c>
      <c r="C337" s="6" t="s">
        <v>31</v>
      </c>
    </row>
    <row r="338" spans="1:3" ht="13.5" thickBot="1">
      <c r="A338" s="7" t="s">
        <v>932</v>
      </c>
      <c r="B338" s="8">
        <v>29711062</v>
      </c>
      <c r="C338" s="8">
        <v>29316859</v>
      </c>
    </row>
    <row r="339" spans="1:3" ht="13.5" thickBot="1">
      <c r="A339" s="9" t="s">
        <v>33</v>
      </c>
      <c r="B339" s="10">
        <v>29076462</v>
      </c>
      <c r="C339" s="10">
        <v>28682259</v>
      </c>
    </row>
    <row r="340" spans="1:3" ht="13.5" thickBot="1">
      <c r="A340" s="9" t="s">
        <v>41</v>
      </c>
      <c r="B340" s="10">
        <v>634600</v>
      </c>
      <c r="C340" s="10">
        <v>634600</v>
      </c>
    </row>
    <row r="341" spans="1:3" ht="13.5" thickBot="1">
      <c r="A341" s="7" t="s">
        <v>34</v>
      </c>
      <c r="B341" s="8">
        <v>29711062</v>
      </c>
      <c r="C341" s="8">
        <v>29316859</v>
      </c>
    </row>
    <row r="343" ht="12.75">
      <c r="A343" s="2" t="s">
        <v>884</v>
      </c>
    </row>
    <row r="344" ht="12.75">
      <c r="A344" s="2" t="s">
        <v>952</v>
      </c>
    </row>
    <row r="345" ht="12.75">
      <c r="A345" s="3" t="s">
        <v>953</v>
      </c>
    </row>
    <row r="346" ht="60.75" thickBot="1">
      <c r="A346" s="4" t="s">
        <v>954</v>
      </c>
    </row>
    <row r="347" spans="1:3" ht="12.75">
      <c r="A347" s="41" t="s">
        <v>27</v>
      </c>
      <c r="B347" s="5" t="s">
        <v>28</v>
      </c>
      <c r="C347" s="5" t="s">
        <v>30</v>
      </c>
    </row>
    <row r="348" spans="1:3" ht="24.75" thickBot="1">
      <c r="A348" s="42"/>
      <c r="B348" s="6" t="s">
        <v>29</v>
      </c>
      <c r="C348" s="6" t="s">
        <v>31</v>
      </c>
    </row>
    <row r="349" spans="1:3" ht="13.5" thickBot="1">
      <c r="A349" s="7" t="s">
        <v>911</v>
      </c>
      <c r="B349" s="8">
        <v>323826</v>
      </c>
      <c r="C349" s="8">
        <v>270000</v>
      </c>
    </row>
    <row r="350" spans="1:3" ht="13.5" thickBot="1">
      <c r="A350" s="9" t="s">
        <v>33</v>
      </c>
      <c r="B350" s="10">
        <v>323826</v>
      </c>
      <c r="C350" s="10">
        <v>270000</v>
      </c>
    </row>
    <row r="351" spans="1:3" ht="13.5" thickBot="1">
      <c r="A351" s="7" t="s">
        <v>533</v>
      </c>
      <c r="B351" s="8">
        <v>1099156</v>
      </c>
      <c r="C351" s="8">
        <v>1147168</v>
      </c>
    </row>
    <row r="352" spans="1:3" ht="13.5" thickBot="1">
      <c r="A352" s="9" t="s">
        <v>33</v>
      </c>
      <c r="B352" s="10">
        <v>1099156</v>
      </c>
      <c r="C352" s="10">
        <v>1147168</v>
      </c>
    </row>
    <row r="353" spans="1:3" ht="13.5" thickBot="1">
      <c r="A353" s="7" t="s">
        <v>34</v>
      </c>
      <c r="B353" s="8">
        <v>1422982</v>
      </c>
      <c r="C353" s="8">
        <v>1417168</v>
      </c>
    </row>
    <row r="355" ht="12.75">
      <c r="A355" s="2" t="s">
        <v>884</v>
      </c>
    </row>
    <row r="356" ht="12.75">
      <c r="A356" s="2" t="s">
        <v>952</v>
      </c>
    </row>
    <row r="357" ht="12.75">
      <c r="A357" s="3" t="s">
        <v>955</v>
      </c>
    </row>
    <row r="358" ht="60.75" thickBot="1">
      <c r="A358" s="4" t="s">
        <v>956</v>
      </c>
    </row>
    <row r="359" spans="1:3" ht="12.75">
      <c r="A359" s="41" t="s">
        <v>27</v>
      </c>
      <c r="B359" s="5" t="s">
        <v>28</v>
      </c>
      <c r="C359" s="5" t="s">
        <v>30</v>
      </c>
    </row>
    <row r="360" spans="1:3" ht="24.75" thickBot="1">
      <c r="A360" s="42"/>
      <c r="B360" s="6" t="s">
        <v>29</v>
      </c>
      <c r="C360" s="6" t="s">
        <v>31</v>
      </c>
    </row>
    <row r="361" spans="1:3" ht="13.5" thickBot="1">
      <c r="A361" s="7" t="s">
        <v>42</v>
      </c>
      <c r="B361" s="8">
        <v>22668592</v>
      </c>
      <c r="C361" s="8">
        <v>0</v>
      </c>
    </row>
    <row r="362" spans="1:3" ht="13.5" thickBot="1">
      <c r="A362" s="9" t="s">
        <v>33</v>
      </c>
      <c r="B362" s="10">
        <v>22668592</v>
      </c>
      <c r="C362" s="10">
        <v>0</v>
      </c>
    </row>
    <row r="363" spans="1:3" ht="13.5" thickBot="1">
      <c r="A363" s="7" t="s">
        <v>533</v>
      </c>
      <c r="B363" s="8">
        <v>284725</v>
      </c>
      <c r="C363" s="8">
        <v>299128</v>
      </c>
    </row>
    <row r="364" spans="1:3" ht="13.5" thickBot="1">
      <c r="A364" s="9" t="s">
        <v>33</v>
      </c>
      <c r="B364" s="10">
        <v>284725</v>
      </c>
      <c r="C364" s="10">
        <v>299128</v>
      </c>
    </row>
    <row r="365" spans="1:3" ht="13.5" thickBot="1">
      <c r="A365" s="7" t="s">
        <v>34</v>
      </c>
      <c r="B365" s="8">
        <v>22953318</v>
      </c>
      <c r="C365" s="8">
        <v>299128</v>
      </c>
    </row>
    <row r="367" ht="12.75">
      <c r="A367" s="2" t="s">
        <v>884</v>
      </c>
    </row>
    <row r="368" ht="12.75">
      <c r="A368" s="2" t="s">
        <v>952</v>
      </c>
    </row>
    <row r="369" ht="12.75">
      <c r="A369" s="3" t="s">
        <v>957</v>
      </c>
    </row>
    <row r="370" ht="60.75" thickBot="1">
      <c r="A370" s="4" t="s">
        <v>958</v>
      </c>
    </row>
    <row r="371" spans="1:3" ht="12.75">
      <c r="A371" s="41" t="s">
        <v>27</v>
      </c>
      <c r="B371" s="5" t="s">
        <v>28</v>
      </c>
      <c r="C371" s="5" t="s">
        <v>30</v>
      </c>
    </row>
    <row r="372" spans="1:3" ht="24.75" thickBot="1">
      <c r="A372" s="42"/>
      <c r="B372" s="6" t="s">
        <v>29</v>
      </c>
      <c r="C372" s="6" t="s">
        <v>31</v>
      </c>
    </row>
    <row r="373" spans="1:3" ht="13.5" thickBot="1">
      <c r="A373" s="7" t="s">
        <v>911</v>
      </c>
      <c r="B373" s="8">
        <v>611671</v>
      </c>
      <c r="C373" s="8">
        <v>510000</v>
      </c>
    </row>
    <row r="374" spans="1:3" ht="13.5" thickBot="1">
      <c r="A374" s="9" t="s">
        <v>33</v>
      </c>
      <c r="B374" s="10">
        <v>611671</v>
      </c>
      <c r="C374" s="10">
        <v>510000</v>
      </c>
    </row>
    <row r="375" spans="1:3" ht="13.5" thickBot="1">
      <c r="A375" s="7" t="s">
        <v>108</v>
      </c>
      <c r="B375" s="8">
        <v>1550000</v>
      </c>
      <c r="C375" s="8">
        <v>6700000</v>
      </c>
    </row>
    <row r="376" spans="1:3" ht="13.5" thickBot="1">
      <c r="A376" s="9" t="s">
        <v>49</v>
      </c>
      <c r="B376" s="10">
        <v>1550000</v>
      </c>
      <c r="C376" s="10">
        <v>6700000</v>
      </c>
    </row>
    <row r="377" spans="1:3" ht="13.5" thickBot="1">
      <c r="A377" s="7" t="s">
        <v>34</v>
      </c>
      <c r="B377" s="8">
        <v>2161671</v>
      </c>
      <c r="C377" s="8">
        <v>7210000</v>
      </c>
    </row>
    <row r="379" ht="12.75">
      <c r="A379" s="2" t="s">
        <v>884</v>
      </c>
    </row>
    <row r="380" ht="12.75">
      <c r="A380" s="2" t="s">
        <v>952</v>
      </c>
    </row>
    <row r="381" ht="12.75">
      <c r="A381" s="3" t="s">
        <v>959</v>
      </c>
    </row>
    <row r="382" ht="60.75" thickBot="1">
      <c r="A382" s="4" t="s">
        <v>960</v>
      </c>
    </row>
    <row r="383" spans="1:3" ht="12.75">
      <c r="A383" s="41" t="s">
        <v>27</v>
      </c>
      <c r="B383" s="5" t="s">
        <v>28</v>
      </c>
      <c r="C383" s="5" t="s">
        <v>30</v>
      </c>
    </row>
    <row r="384" spans="1:3" ht="24.75" thickBot="1">
      <c r="A384" s="42"/>
      <c r="B384" s="6" t="s">
        <v>29</v>
      </c>
      <c r="C384" s="6" t="s">
        <v>31</v>
      </c>
    </row>
    <row r="385" spans="1:3" ht="13.5" thickBot="1">
      <c r="A385" s="7" t="s">
        <v>533</v>
      </c>
      <c r="B385" s="8">
        <v>215375</v>
      </c>
      <c r="C385" s="8">
        <v>226269</v>
      </c>
    </row>
    <row r="386" spans="1:3" ht="13.5" thickBot="1">
      <c r="A386" s="9" t="s">
        <v>33</v>
      </c>
      <c r="B386" s="10">
        <v>215375</v>
      </c>
      <c r="C386" s="10">
        <v>226269</v>
      </c>
    </row>
    <row r="387" spans="1:3" ht="13.5" thickBot="1">
      <c r="A387" s="7" t="s">
        <v>34</v>
      </c>
      <c r="B387" s="8">
        <v>215375</v>
      </c>
      <c r="C387" s="8">
        <v>226269</v>
      </c>
    </row>
    <row r="389" ht="12.75">
      <c r="A389" s="2" t="s">
        <v>884</v>
      </c>
    </row>
    <row r="390" ht="12.75">
      <c r="A390" s="2" t="s">
        <v>952</v>
      </c>
    </row>
    <row r="391" ht="12.75">
      <c r="A391" s="3" t="s">
        <v>961</v>
      </c>
    </row>
    <row r="392" ht="60.75" thickBot="1">
      <c r="A392" s="4" t="s">
        <v>962</v>
      </c>
    </row>
    <row r="393" spans="1:3" ht="12.75">
      <c r="A393" s="41" t="s">
        <v>27</v>
      </c>
      <c r="B393" s="5" t="s">
        <v>28</v>
      </c>
      <c r="C393" s="5" t="s">
        <v>30</v>
      </c>
    </row>
    <row r="394" spans="1:3" ht="24.75" thickBot="1">
      <c r="A394" s="42"/>
      <c r="B394" s="6" t="s">
        <v>29</v>
      </c>
      <c r="C394" s="6" t="s">
        <v>31</v>
      </c>
    </row>
    <row r="395" spans="1:3" ht="13.5" thickBot="1">
      <c r="A395" s="7" t="s">
        <v>791</v>
      </c>
      <c r="B395" s="8">
        <v>1317090</v>
      </c>
      <c r="C395" s="8">
        <v>1343432</v>
      </c>
    </row>
    <row r="396" spans="1:3" ht="13.5" thickBot="1">
      <c r="A396" s="9" t="s">
        <v>33</v>
      </c>
      <c r="B396" s="10">
        <v>1317090</v>
      </c>
      <c r="C396" s="10">
        <v>1343432</v>
      </c>
    </row>
    <row r="397" spans="1:3" ht="13.5" thickBot="1">
      <c r="A397" s="7" t="s">
        <v>533</v>
      </c>
      <c r="B397" s="8">
        <v>28202593</v>
      </c>
      <c r="C397" s="8">
        <v>28264739</v>
      </c>
    </row>
    <row r="398" spans="1:3" ht="13.5" thickBot="1">
      <c r="A398" s="9" t="s">
        <v>33</v>
      </c>
      <c r="B398" s="10">
        <v>22633329</v>
      </c>
      <c r="C398" s="10">
        <v>22687909</v>
      </c>
    </row>
    <row r="399" spans="1:3" ht="13.5" thickBot="1">
      <c r="A399" s="9" t="s">
        <v>196</v>
      </c>
      <c r="B399" s="10">
        <v>5569263</v>
      </c>
      <c r="C399" s="10">
        <v>5576830</v>
      </c>
    </row>
    <row r="400" spans="1:3" ht="13.5" thickBot="1">
      <c r="A400" s="7" t="s">
        <v>34</v>
      </c>
      <c r="B400" s="8">
        <v>29519682</v>
      </c>
      <c r="C400" s="8">
        <v>29608170</v>
      </c>
    </row>
    <row r="402" ht="12.75">
      <c r="A402" s="2" t="s">
        <v>884</v>
      </c>
    </row>
    <row r="403" ht="12.75">
      <c r="A403" s="2" t="s">
        <v>952</v>
      </c>
    </row>
    <row r="404" ht="12.75">
      <c r="A404" s="3" t="s">
        <v>963</v>
      </c>
    </row>
    <row r="405" ht="60.75" thickBot="1">
      <c r="A405" s="4" t="s">
        <v>964</v>
      </c>
    </row>
    <row r="406" spans="1:3" ht="12.75">
      <c r="A406" s="41" t="s">
        <v>27</v>
      </c>
      <c r="B406" s="5" t="s">
        <v>28</v>
      </c>
      <c r="C406" s="5" t="s">
        <v>30</v>
      </c>
    </row>
    <row r="407" spans="1:3" ht="24.75" thickBot="1">
      <c r="A407" s="42"/>
      <c r="B407" s="6" t="s">
        <v>29</v>
      </c>
      <c r="C407" s="6" t="s">
        <v>31</v>
      </c>
    </row>
    <row r="408" spans="1:3" ht="13.5" thickBot="1">
      <c r="A408" s="7" t="s">
        <v>533</v>
      </c>
      <c r="B408" s="8">
        <v>1102075</v>
      </c>
      <c r="C408" s="8">
        <v>1122392</v>
      </c>
    </row>
    <row r="409" spans="1:3" ht="13.5" thickBot="1">
      <c r="A409" s="9" t="s">
        <v>33</v>
      </c>
      <c r="B409" s="10">
        <v>380782</v>
      </c>
      <c r="C409" s="10">
        <v>400044</v>
      </c>
    </row>
    <row r="410" spans="1:3" ht="13.5" thickBot="1">
      <c r="A410" s="9" t="s">
        <v>196</v>
      </c>
      <c r="B410" s="10">
        <v>721293</v>
      </c>
      <c r="C410" s="10">
        <v>722348</v>
      </c>
    </row>
    <row r="411" spans="1:3" ht="13.5" thickBot="1">
      <c r="A411" s="7" t="s">
        <v>34</v>
      </c>
      <c r="B411" s="8">
        <v>1102075</v>
      </c>
      <c r="C411" s="8">
        <v>1122392</v>
      </c>
    </row>
    <row r="413" ht="12.75">
      <c r="A413" s="2" t="s">
        <v>884</v>
      </c>
    </row>
    <row r="414" ht="12.75">
      <c r="A414" s="2" t="s">
        <v>952</v>
      </c>
    </row>
    <row r="415" ht="12.75">
      <c r="A415" s="3" t="s">
        <v>965</v>
      </c>
    </row>
    <row r="416" ht="48.75" thickBot="1">
      <c r="A416" s="4" t="s">
        <v>966</v>
      </c>
    </row>
    <row r="417" spans="1:3" ht="12.75">
      <c r="A417" s="41" t="s">
        <v>27</v>
      </c>
      <c r="B417" s="5" t="s">
        <v>28</v>
      </c>
      <c r="C417" s="5" t="s">
        <v>30</v>
      </c>
    </row>
    <row r="418" spans="1:3" ht="24.75" thickBot="1">
      <c r="A418" s="42"/>
      <c r="B418" s="6" t="s">
        <v>29</v>
      </c>
      <c r="C418" s="6" t="s">
        <v>31</v>
      </c>
    </row>
    <row r="419" spans="1:3" ht="13.5" thickBot="1">
      <c r="A419" s="7" t="s">
        <v>911</v>
      </c>
      <c r="B419" s="8">
        <v>359807</v>
      </c>
      <c r="C419" s="8">
        <v>300000</v>
      </c>
    </row>
    <row r="420" spans="1:3" ht="13.5" thickBot="1">
      <c r="A420" s="9" t="s">
        <v>33</v>
      </c>
      <c r="B420" s="10">
        <v>359807</v>
      </c>
      <c r="C420" s="10">
        <v>300000</v>
      </c>
    </row>
    <row r="421" spans="1:3" ht="13.5" thickBot="1">
      <c r="A421" s="7" t="s">
        <v>533</v>
      </c>
      <c r="B421" s="8">
        <v>500000</v>
      </c>
      <c r="C421" s="8">
        <v>500000</v>
      </c>
    </row>
    <row r="422" spans="1:3" ht="13.5" thickBot="1">
      <c r="A422" s="9" t="s">
        <v>49</v>
      </c>
      <c r="B422" s="10">
        <v>500000</v>
      </c>
      <c r="C422" s="10">
        <v>500000</v>
      </c>
    </row>
    <row r="423" spans="1:3" ht="13.5" thickBot="1">
      <c r="A423" s="7" t="s">
        <v>34</v>
      </c>
      <c r="B423" s="8">
        <v>859807</v>
      </c>
      <c r="C423" s="8">
        <v>800000</v>
      </c>
    </row>
    <row r="425" ht="12.75">
      <c r="A425" s="2" t="s">
        <v>884</v>
      </c>
    </row>
    <row r="426" ht="12.75">
      <c r="A426" s="2" t="s">
        <v>967</v>
      </c>
    </row>
    <row r="427" ht="12.75">
      <c r="A427" s="3" t="s">
        <v>968</v>
      </c>
    </row>
    <row r="428" ht="60.75" thickBot="1">
      <c r="A428" s="4" t="s">
        <v>969</v>
      </c>
    </row>
    <row r="429" spans="1:3" ht="12.75">
      <c r="A429" s="41" t="s">
        <v>27</v>
      </c>
      <c r="B429" s="5" t="s">
        <v>28</v>
      </c>
      <c r="C429" s="5" t="s">
        <v>30</v>
      </c>
    </row>
    <row r="430" spans="1:3" ht="24.75" thickBot="1">
      <c r="A430" s="42"/>
      <c r="B430" s="6" t="s">
        <v>29</v>
      </c>
      <c r="C430" s="6" t="s">
        <v>31</v>
      </c>
    </row>
    <row r="431" spans="1:3" ht="13.5" thickBot="1">
      <c r="A431" s="7" t="s">
        <v>970</v>
      </c>
      <c r="B431" s="8">
        <v>12472918</v>
      </c>
      <c r="C431" s="8">
        <v>13809944</v>
      </c>
    </row>
    <row r="432" spans="1:3" ht="13.5" thickBot="1">
      <c r="A432" s="9" t="s">
        <v>33</v>
      </c>
      <c r="B432" s="10">
        <v>12472918</v>
      </c>
      <c r="C432" s="10">
        <v>13809944</v>
      </c>
    </row>
    <row r="433" spans="1:3" ht="13.5" thickBot="1">
      <c r="A433" s="7" t="s">
        <v>34</v>
      </c>
      <c r="B433" s="8">
        <v>12472918</v>
      </c>
      <c r="C433" s="8">
        <v>13809944</v>
      </c>
    </row>
    <row r="435" ht="12.75">
      <c r="A435" s="2" t="s">
        <v>884</v>
      </c>
    </row>
    <row r="436" ht="12.75">
      <c r="A436" s="2" t="s">
        <v>967</v>
      </c>
    </row>
    <row r="437" ht="12.75">
      <c r="A437" s="3" t="s">
        <v>971</v>
      </c>
    </row>
    <row r="438" ht="84.75" thickBot="1">
      <c r="A438" s="4" t="s">
        <v>972</v>
      </c>
    </row>
    <row r="439" spans="1:3" ht="12.75">
      <c r="A439" s="41" t="s">
        <v>27</v>
      </c>
      <c r="B439" s="5" t="s">
        <v>28</v>
      </c>
      <c r="C439" s="5" t="s">
        <v>30</v>
      </c>
    </row>
    <row r="440" spans="1:3" ht="24.75" thickBot="1">
      <c r="A440" s="42"/>
      <c r="B440" s="6" t="s">
        <v>29</v>
      </c>
      <c r="C440" s="6" t="s">
        <v>31</v>
      </c>
    </row>
    <row r="441" spans="1:3" ht="13.5" thickBot="1">
      <c r="A441" s="7" t="s">
        <v>970</v>
      </c>
      <c r="B441" s="8">
        <v>1968048</v>
      </c>
      <c r="C441" s="8">
        <v>2063664</v>
      </c>
    </row>
    <row r="442" spans="1:3" ht="13.5" thickBot="1">
      <c r="A442" s="9" t="s">
        <v>33</v>
      </c>
      <c r="B442" s="10">
        <v>1968048</v>
      </c>
      <c r="C442" s="10">
        <v>2063664</v>
      </c>
    </row>
    <row r="443" spans="1:3" ht="13.5" thickBot="1">
      <c r="A443" s="7" t="s">
        <v>34</v>
      </c>
      <c r="B443" s="8">
        <v>1968048</v>
      </c>
      <c r="C443" s="8">
        <v>2063664</v>
      </c>
    </row>
    <row r="445" ht="12.75">
      <c r="A445" s="2" t="s">
        <v>884</v>
      </c>
    </row>
    <row r="446" ht="12.75">
      <c r="A446" s="2" t="s">
        <v>967</v>
      </c>
    </row>
    <row r="447" ht="12.75">
      <c r="A447" s="3" t="s">
        <v>973</v>
      </c>
    </row>
    <row r="448" ht="48.75" thickBot="1">
      <c r="A448" s="4" t="s">
        <v>974</v>
      </c>
    </row>
    <row r="449" spans="1:3" ht="12.75">
      <c r="A449" s="41" t="s">
        <v>27</v>
      </c>
      <c r="B449" s="5" t="s">
        <v>28</v>
      </c>
      <c r="C449" s="5" t="s">
        <v>30</v>
      </c>
    </row>
    <row r="450" spans="1:3" ht="24.75" thickBot="1">
      <c r="A450" s="42"/>
      <c r="B450" s="6" t="s">
        <v>29</v>
      </c>
      <c r="C450" s="6" t="s">
        <v>31</v>
      </c>
    </row>
    <row r="451" spans="1:3" ht="13.5" thickBot="1">
      <c r="A451" s="7" t="s">
        <v>911</v>
      </c>
      <c r="B451" s="8">
        <v>968000</v>
      </c>
      <c r="C451" s="8">
        <v>968000</v>
      </c>
    </row>
    <row r="452" spans="1:3" ht="13.5" thickBot="1">
      <c r="A452" s="9" t="s">
        <v>33</v>
      </c>
      <c r="B452" s="10">
        <v>968000</v>
      </c>
      <c r="C452" s="10">
        <v>968000</v>
      </c>
    </row>
    <row r="453" spans="1:3" ht="13.5" thickBot="1">
      <c r="A453" s="7" t="s">
        <v>932</v>
      </c>
      <c r="B453" s="8">
        <v>1600000</v>
      </c>
      <c r="C453" s="8">
        <v>2000000</v>
      </c>
    </row>
    <row r="454" spans="1:3" ht="13.5" thickBot="1">
      <c r="A454" s="9" t="s">
        <v>41</v>
      </c>
      <c r="B454" s="10">
        <v>1600000</v>
      </c>
      <c r="C454" s="10">
        <v>2000000</v>
      </c>
    </row>
    <row r="455" spans="1:3" ht="13.5" thickBot="1">
      <c r="A455" s="7" t="s">
        <v>34</v>
      </c>
      <c r="B455" s="8">
        <v>2568000</v>
      </c>
      <c r="C455" s="8">
        <v>2968000</v>
      </c>
    </row>
  </sheetData>
  <mergeCells count="31">
    <mergeCell ref="A17:A18"/>
    <mergeCell ref="A33:A34"/>
    <mergeCell ref="A75:A76"/>
    <mergeCell ref="A87:A88"/>
    <mergeCell ref="A105:A106"/>
    <mergeCell ref="A124:A125"/>
    <mergeCell ref="A134:A135"/>
    <mergeCell ref="A146:A147"/>
    <mergeCell ref="A156:A157"/>
    <mergeCell ref="A166:A167"/>
    <mergeCell ref="A179:A180"/>
    <mergeCell ref="A194:A195"/>
    <mergeCell ref="A207:A208"/>
    <mergeCell ref="A239:A240"/>
    <mergeCell ref="A257:A258"/>
    <mergeCell ref="A270:A271"/>
    <mergeCell ref="A286:A287"/>
    <mergeCell ref="A299:A300"/>
    <mergeCell ref="A312:A313"/>
    <mergeCell ref="A325:A326"/>
    <mergeCell ref="A336:A337"/>
    <mergeCell ref="A347:A348"/>
    <mergeCell ref="A359:A360"/>
    <mergeCell ref="A371:A372"/>
    <mergeCell ref="A429:A430"/>
    <mergeCell ref="A439:A440"/>
    <mergeCell ref="A449:A450"/>
    <mergeCell ref="A383:A384"/>
    <mergeCell ref="A393:A394"/>
    <mergeCell ref="A406:A407"/>
    <mergeCell ref="A417:A41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276"/>
  <sheetViews>
    <sheetView workbookViewId="0" topLeftCell="A1">
      <selection activeCell="C9" sqref="C9"/>
    </sheetView>
  </sheetViews>
  <sheetFormatPr defaultColWidth="9.140625" defaultRowHeight="12.75"/>
  <cols>
    <col min="1" max="1" width="66.8515625" style="0" customWidth="1"/>
    <col min="2" max="2" width="15.28125" style="0" customWidth="1"/>
    <col min="3" max="3" width="14.8515625" style="0" customWidth="1"/>
  </cols>
  <sheetData>
    <row r="1" spans="1:3" ht="12.75">
      <c r="A1" s="22" t="str">
        <f>+A11</f>
        <v>Transportation</v>
      </c>
      <c r="B1" s="23" t="s">
        <v>482</v>
      </c>
      <c r="C1" s="23" t="s">
        <v>483</v>
      </c>
    </row>
    <row r="2" spans="1:3" ht="12.75">
      <c r="A2" s="24" t="s">
        <v>33</v>
      </c>
      <c r="B2" s="28">
        <f>SUMIF($A$13:$A1001,$A2,B$13:B1001)</f>
        <v>411017293</v>
      </c>
      <c r="C2" s="28">
        <f>SUMIF($A$13:$A1001,$A2,C$13:C1001)</f>
        <v>539776069</v>
      </c>
    </row>
    <row r="3" spans="1:3" ht="12.75">
      <c r="A3" s="22" t="s">
        <v>49</v>
      </c>
      <c r="B3" s="28">
        <f>SUMIF($A$13:$A1002,$A3,B$13:B1002)</f>
        <v>2390228839</v>
      </c>
      <c r="C3" s="28">
        <f>SUMIF($A$13:$A1002,$A3,C$13:C1002)</f>
        <v>2562679065</v>
      </c>
    </row>
    <row r="4" spans="1:3" ht="12.75">
      <c r="A4" s="22" t="s">
        <v>196</v>
      </c>
      <c r="B4" s="28">
        <f>SUMIF($A$13:$A1003,$A4,B$13:B1003)</f>
        <v>98707866</v>
      </c>
      <c r="C4" s="28">
        <f>SUMIF($A$13:$A1003,$A4,C$13:C1003)</f>
        <v>58954673</v>
      </c>
    </row>
    <row r="5" spans="1:3" ht="12.75">
      <c r="A5" s="22" t="s">
        <v>41</v>
      </c>
      <c r="B5" s="28">
        <f>SUMIF($A$13:$A1004,$A5,B$13:B1004)</f>
        <v>353303085</v>
      </c>
      <c r="C5" s="28">
        <f>SUMIF($A$13:$A1004,$A5,C$13:C1004)</f>
        <v>318723108</v>
      </c>
    </row>
    <row r="6" spans="1:3" ht="12.75">
      <c r="A6" s="22" t="s">
        <v>34</v>
      </c>
      <c r="B6" s="28">
        <f>SUMIF($A$13:$A1005,$A6,B$13:B1005)</f>
        <v>3253257081</v>
      </c>
      <c r="C6" s="28">
        <f>SUMIF($A$13:$A1005,$A6,C$13:C1005)</f>
        <v>3480132921</v>
      </c>
    </row>
    <row r="7" spans="1:3" ht="12.75">
      <c r="A7" s="22" t="s">
        <v>3</v>
      </c>
      <c r="B7" s="26">
        <f>SUM(B2:B5)-B6</f>
        <v>2</v>
      </c>
      <c r="C7" s="26">
        <f>SUM(C2:C5)-C6</f>
        <v>-6</v>
      </c>
    </row>
    <row r="8" spans="1:3" ht="12.75">
      <c r="A8" s="22" t="s">
        <v>5</v>
      </c>
      <c r="B8" s="29"/>
      <c r="C8" s="29">
        <v>3480000000</v>
      </c>
    </row>
    <row r="9" spans="1:3" ht="12.75">
      <c r="A9" s="22" t="s">
        <v>6</v>
      </c>
      <c r="B9" s="29"/>
      <c r="C9" s="30">
        <f>+C8-C6</f>
        <v>-132921</v>
      </c>
    </row>
    <row r="11" ht="12.75">
      <c r="A11" s="2" t="s">
        <v>975</v>
      </c>
    </row>
    <row r="13" ht="12.75">
      <c r="A13" s="2" t="s">
        <v>976</v>
      </c>
    </row>
    <row r="14" ht="12.75">
      <c r="A14" s="2" t="s">
        <v>977</v>
      </c>
    </row>
    <row r="15" ht="12.75">
      <c r="A15" s="3" t="s">
        <v>978</v>
      </c>
    </row>
    <row r="16" ht="36.75" thickBot="1">
      <c r="A16" s="4" t="s">
        <v>979</v>
      </c>
    </row>
    <row r="17" spans="1:3" ht="12.75">
      <c r="A17" s="41" t="s">
        <v>27</v>
      </c>
      <c r="B17" s="5" t="s">
        <v>28</v>
      </c>
      <c r="C17" s="5" t="s">
        <v>30</v>
      </c>
    </row>
    <row r="18" spans="1:3" ht="24.75" thickBot="1">
      <c r="A18" s="42"/>
      <c r="B18" s="6" t="s">
        <v>29</v>
      </c>
      <c r="C18" s="6" t="s">
        <v>31</v>
      </c>
    </row>
    <row r="19" spans="1:3" ht="13.5" thickBot="1">
      <c r="A19" s="7" t="s">
        <v>176</v>
      </c>
      <c r="B19" s="8">
        <v>788316</v>
      </c>
      <c r="C19" s="8">
        <v>822469</v>
      </c>
    </row>
    <row r="20" spans="1:3" ht="13.5" thickBot="1">
      <c r="A20" s="9" t="s">
        <v>33</v>
      </c>
      <c r="B20" s="10">
        <v>600892</v>
      </c>
      <c r="C20" s="10">
        <v>743259</v>
      </c>
    </row>
    <row r="21" spans="1:3" ht="13.5" thickBot="1">
      <c r="A21" s="9" t="s">
        <v>41</v>
      </c>
      <c r="B21" s="10">
        <v>187424</v>
      </c>
      <c r="C21" s="10">
        <v>79210</v>
      </c>
    </row>
    <row r="22" spans="1:3" ht="13.5" thickBot="1">
      <c r="A22" s="7" t="s">
        <v>34</v>
      </c>
      <c r="B22" s="8">
        <v>788316</v>
      </c>
      <c r="C22" s="8">
        <v>822469</v>
      </c>
    </row>
    <row r="24" ht="12.75">
      <c r="A24" s="2" t="s">
        <v>976</v>
      </c>
    </row>
    <row r="25" ht="12.75">
      <c r="A25" s="2" t="s">
        <v>977</v>
      </c>
    </row>
    <row r="26" ht="12.75">
      <c r="A26" s="3" t="s">
        <v>980</v>
      </c>
    </row>
    <row r="27" ht="24.75" thickBot="1">
      <c r="A27" s="4" t="s">
        <v>981</v>
      </c>
    </row>
    <row r="28" spans="1:3" ht="12.75">
      <c r="A28" s="41" t="s">
        <v>27</v>
      </c>
      <c r="B28" s="5" t="s">
        <v>28</v>
      </c>
      <c r="C28" s="5" t="s">
        <v>30</v>
      </c>
    </row>
    <row r="29" spans="1:3" ht="24.75" thickBot="1">
      <c r="A29" s="42"/>
      <c r="B29" s="6" t="s">
        <v>29</v>
      </c>
      <c r="C29" s="6" t="s">
        <v>31</v>
      </c>
    </row>
    <row r="30" spans="1:3" ht="13.5" thickBot="1">
      <c r="A30" s="7" t="s">
        <v>176</v>
      </c>
      <c r="B30" s="8">
        <v>83061246</v>
      </c>
      <c r="C30" s="8">
        <v>46355290</v>
      </c>
    </row>
    <row r="31" spans="1:3" ht="13.5" thickBot="1">
      <c r="A31" s="9" t="s">
        <v>49</v>
      </c>
      <c r="B31" s="10">
        <v>83061246</v>
      </c>
      <c r="C31" s="10">
        <v>46355290</v>
      </c>
    </row>
    <row r="32" spans="1:3" ht="13.5" thickBot="1">
      <c r="A32" s="7" t="s">
        <v>34</v>
      </c>
      <c r="B32" s="8">
        <v>83061246</v>
      </c>
      <c r="C32" s="8">
        <v>46355290</v>
      </c>
    </row>
    <row r="34" ht="12.75">
      <c r="A34" s="2" t="s">
        <v>976</v>
      </c>
    </row>
    <row r="35" ht="12.75">
      <c r="A35" s="2" t="s">
        <v>982</v>
      </c>
    </row>
    <row r="36" ht="12.75">
      <c r="A36" s="3" t="s">
        <v>983</v>
      </c>
    </row>
    <row r="37" ht="36.75" thickBot="1">
      <c r="A37" s="4" t="s">
        <v>984</v>
      </c>
    </row>
    <row r="38" spans="1:3" ht="12.75">
      <c r="A38" s="41" t="s">
        <v>27</v>
      </c>
      <c r="B38" s="5" t="s">
        <v>28</v>
      </c>
      <c r="C38" s="5" t="s">
        <v>30</v>
      </c>
    </row>
    <row r="39" spans="1:3" ht="24.75" thickBot="1">
      <c r="A39" s="42"/>
      <c r="B39" s="6" t="s">
        <v>29</v>
      </c>
      <c r="C39" s="6" t="s">
        <v>31</v>
      </c>
    </row>
    <row r="40" spans="1:3" ht="13.5" thickBot="1">
      <c r="A40" s="7" t="s">
        <v>176</v>
      </c>
      <c r="B40" s="8">
        <v>48811924</v>
      </c>
      <c r="C40" s="8">
        <v>78207664</v>
      </c>
    </row>
    <row r="41" spans="1:3" ht="13.5" thickBot="1">
      <c r="A41" s="9" t="s">
        <v>33</v>
      </c>
      <c r="B41" s="10">
        <v>32455931</v>
      </c>
      <c r="C41" s="10">
        <v>65159289</v>
      </c>
    </row>
    <row r="42" spans="1:3" ht="13.5" thickBot="1">
      <c r="A42" s="9" t="s">
        <v>196</v>
      </c>
      <c r="B42" s="10">
        <v>6181303</v>
      </c>
      <c r="C42" s="10">
        <v>6051502</v>
      </c>
    </row>
    <row r="43" spans="1:3" ht="13.5" thickBot="1">
      <c r="A43" s="9" t="s">
        <v>41</v>
      </c>
      <c r="B43" s="10">
        <v>10174690</v>
      </c>
      <c r="C43" s="10">
        <v>6996873</v>
      </c>
    </row>
    <row r="44" spans="1:3" ht="13.5" thickBot="1">
      <c r="A44" s="7" t="s">
        <v>34</v>
      </c>
      <c r="B44" s="8">
        <v>48811924</v>
      </c>
      <c r="C44" s="8">
        <v>78207664</v>
      </c>
    </row>
    <row r="46" ht="12.75">
      <c r="A46" s="2" t="s">
        <v>976</v>
      </c>
    </row>
    <row r="47" ht="12.75">
      <c r="A47" s="2" t="s">
        <v>982</v>
      </c>
    </row>
    <row r="48" ht="12.75">
      <c r="A48" s="3" t="s">
        <v>985</v>
      </c>
    </row>
    <row r="49" ht="24.75" thickBot="1">
      <c r="A49" s="4" t="s">
        <v>986</v>
      </c>
    </row>
    <row r="50" spans="1:3" ht="12.75">
      <c r="A50" s="41" t="s">
        <v>27</v>
      </c>
      <c r="B50" s="5" t="s">
        <v>28</v>
      </c>
      <c r="C50" s="5" t="s">
        <v>30</v>
      </c>
    </row>
    <row r="51" spans="1:3" ht="24.75" thickBot="1">
      <c r="A51" s="42"/>
      <c r="B51" s="6" t="s">
        <v>29</v>
      </c>
      <c r="C51" s="6" t="s">
        <v>31</v>
      </c>
    </row>
    <row r="52" spans="1:3" ht="13.5" thickBot="1">
      <c r="A52" s="7" t="s">
        <v>408</v>
      </c>
      <c r="B52" s="8">
        <v>359524</v>
      </c>
      <c r="C52" s="8">
        <v>361463</v>
      </c>
    </row>
    <row r="53" spans="1:3" ht="13.5" thickBot="1">
      <c r="A53" s="9" t="s">
        <v>33</v>
      </c>
      <c r="B53" s="10">
        <v>359524</v>
      </c>
      <c r="C53" s="10">
        <v>361463</v>
      </c>
    </row>
    <row r="54" spans="1:3" ht="13.5" thickBot="1">
      <c r="A54" s="7" t="s">
        <v>176</v>
      </c>
      <c r="B54" s="8">
        <v>305545333</v>
      </c>
      <c r="C54" s="8">
        <v>362460738</v>
      </c>
    </row>
    <row r="55" spans="1:3" ht="13.5" thickBot="1">
      <c r="A55" s="9" t="s">
        <v>49</v>
      </c>
      <c r="B55" s="10">
        <v>236711181</v>
      </c>
      <c r="C55" s="10">
        <v>330124607</v>
      </c>
    </row>
    <row r="56" spans="1:3" ht="13.5" thickBot="1">
      <c r="A56" s="9" t="s">
        <v>196</v>
      </c>
      <c r="B56" s="10">
        <v>68834152</v>
      </c>
      <c r="C56" s="10">
        <v>32336131</v>
      </c>
    </row>
    <row r="57" spans="1:3" ht="13.5" thickBot="1">
      <c r="A57" s="7" t="s">
        <v>34</v>
      </c>
      <c r="B57" s="8">
        <v>305904857</v>
      </c>
      <c r="C57" s="8">
        <v>362822201</v>
      </c>
    </row>
    <row r="59" ht="12.75">
      <c r="A59" s="2" t="s">
        <v>976</v>
      </c>
    </row>
    <row r="60" ht="12.75">
      <c r="A60" s="2" t="s">
        <v>982</v>
      </c>
    </row>
    <row r="61" ht="12.75">
      <c r="A61" s="3" t="s">
        <v>987</v>
      </c>
    </row>
    <row r="62" ht="24.75" thickBot="1">
      <c r="A62" s="4" t="s">
        <v>988</v>
      </c>
    </row>
    <row r="63" spans="1:3" ht="12.75">
      <c r="A63" s="41" t="s">
        <v>27</v>
      </c>
      <c r="B63" s="5" t="s">
        <v>28</v>
      </c>
      <c r="C63" s="5" t="s">
        <v>30</v>
      </c>
    </row>
    <row r="64" spans="1:3" ht="24.75" thickBot="1">
      <c r="A64" s="42"/>
      <c r="B64" s="6" t="s">
        <v>29</v>
      </c>
      <c r="C64" s="6" t="s">
        <v>31</v>
      </c>
    </row>
    <row r="65" spans="1:3" ht="13.5" thickBot="1">
      <c r="A65" s="7" t="s">
        <v>176</v>
      </c>
      <c r="B65" s="8">
        <v>457858952</v>
      </c>
      <c r="C65" s="8">
        <v>493801303</v>
      </c>
    </row>
    <row r="66" spans="1:3" ht="13.5" thickBot="1">
      <c r="A66" s="9" t="s">
        <v>33</v>
      </c>
      <c r="B66" s="10">
        <v>215290986</v>
      </c>
      <c r="C66" s="10">
        <v>216711911</v>
      </c>
    </row>
    <row r="67" spans="1:3" ht="13.5" thickBot="1">
      <c r="A67" s="9" t="s">
        <v>49</v>
      </c>
      <c r="B67" s="10">
        <v>208803600</v>
      </c>
      <c r="C67" s="10">
        <v>249631034</v>
      </c>
    </row>
    <row r="68" spans="1:3" ht="13.5" thickBot="1">
      <c r="A68" s="9" t="s">
        <v>196</v>
      </c>
      <c r="B68" s="10">
        <v>23692411</v>
      </c>
      <c r="C68" s="10">
        <v>20567040</v>
      </c>
    </row>
    <row r="69" spans="1:3" ht="13.5" thickBot="1">
      <c r="A69" s="9" t="s">
        <v>41</v>
      </c>
      <c r="B69" s="10">
        <v>10071955</v>
      </c>
      <c r="C69" s="10">
        <v>6891318</v>
      </c>
    </row>
    <row r="70" spans="1:3" ht="13.5" thickBot="1">
      <c r="A70" s="7" t="s">
        <v>42</v>
      </c>
      <c r="B70" s="8">
        <v>978333</v>
      </c>
      <c r="C70" s="8">
        <v>7037901</v>
      </c>
    </row>
    <row r="71" spans="1:3" ht="13.5" thickBot="1">
      <c r="A71" s="9" t="s">
        <v>49</v>
      </c>
      <c r="B71" s="10">
        <v>978333</v>
      </c>
      <c r="C71" s="10">
        <v>7037901</v>
      </c>
    </row>
    <row r="72" spans="1:3" ht="13.5" thickBot="1">
      <c r="A72" s="7" t="s">
        <v>34</v>
      </c>
      <c r="B72" s="8">
        <v>458837285</v>
      </c>
      <c r="C72" s="8">
        <v>500839204</v>
      </c>
    </row>
    <row r="74" ht="12.75">
      <c r="A74" s="2" t="s">
        <v>976</v>
      </c>
    </row>
    <row r="75" ht="12.75">
      <c r="A75" s="2" t="s">
        <v>989</v>
      </c>
    </row>
    <row r="76" ht="12.75">
      <c r="A76" s="3" t="s">
        <v>990</v>
      </c>
    </row>
    <row r="77" ht="24.75" thickBot="1">
      <c r="A77" s="4" t="s">
        <v>991</v>
      </c>
    </row>
    <row r="78" spans="1:3" ht="12.75">
      <c r="A78" s="41" t="s">
        <v>27</v>
      </c>
      <c r="B78" s="5" t="s">
        <v>28</v>
      </c>
      <c r="C78" s="5" t="s">
        <v>30</v>
      </c>
    </row>
    <row r="79" spans="1:3" ht="24.75" thickBot="1">
      <c r="A79" s="42"/>
      <c r="B79" s="6" t="s">
        <v>29</v>
      </c>
      <c r="C79" s="6" t="s">
        <v>31</v>
      </c>
    </row>
    <row r="80" spans="1:3" ht="13.5" thickBot="1">
      <c r="A80" s="7" t="s">
        <v>176</v>
      </c>
      <c r="B80" s="8">
        <v>16034056</v>
      </c>
      <c r="C80" s="8">
        <v>16683261</v>
      </c>
    </row>
    <row r="81" spans="1:3" ht="13.5" thickBot="1">
      <c r="A81" s="9" t="s">
        <v>33</v>
      </c>
      <c r="B81" s="10">
        <v>9907409</v>
      </c>
      <c r="C81" s="10">
        <v>11451520</v>
      </c>
    </row>
    <row r="82" spans="1:3" ht="13.5" thickBot="1">
      <c r="A82" s="9" t="s">
        <v>41</v>
      </c>
      <c r="B82" s="10">
        <v>6126647</v>
      </c>
      <c r="C82" s="10">
        <v>5231741</v>
      </c>
    </row>
    <row r="83" spans="1:3" ht="13.5" thickBot="1">
      <c r="A83" s="7" t="s">
        <v>34</v>
      </c>
      <c r="B83" s="8">
        <v>16034056</v>
      </c>
      <c r="C83" s="8">
        <v>16683261</v>
      </c>
    </row>
    <row r="85" ht="12.75">
      <c r="A85" s="2" t="s">
        <v>976</v>
      </c>
    </row>
    <row r="86" ht="12.75">
      <c r="A86" s="2" t="s">
        <v>989</v>
      </c>
    </row>
    <row r="87" ht="12.75">
      <c r="A87" s="3" t="s">
        <v>992</v>
      </c>
    </row>
    <row r="88" ht="36.75" thickBot="1">
      <c r="A88" s="4" t="s">
        <v>993</v>
      </c>
    </row>
    <row r="89" spans="1:3" ht="12.75">
      <c r="A89" s="41" t="s">
        <v>27</v>
      </c>
      <c r="B89" s="5" t="s">
        <v>28</v>
      </c>
      <c r="C89" s="5" t="s">
        <v>30</v>
      </c>
    </row>
    <row r="90" spans="1:3" ht="24.75" thickBot="1">
      <c r="A90" s="42"/>
      <c r="B90" s="6" t="s">
        <v>29</v>
      </c>
      <c r="C90" s="6" t="s">
        <v>31</v>
      </c>
    </row>
    <row r="91" spans="1:3" ht="13.5" thickBot="1">
      <c r="A91" s="7" t="s">
        <v>176</v>
      </c>
      <c r="B91" s="8">
        <v>11602321</v>
      </c>
      <c r="C91" s="8">
        <v>12098205</v>
      </c>
    </row>
    <row r="92" spans="1:3" ht="13.5" thickBot="1">
      <c r="A92" s="9" t="s">
        <v>33</v>
      </c>
      <c r="B92" s="10">
        <v>5427401</v>
      </c>
      <c r="C92" s="10">
        <v>6816783</v>
      </c>
    </row>
    <row r="93" spans="1:3" ht="13.5" thickBot="1">
      <c r="A93" s="9" t="s">
        <v>41</v>
      </c>
      <c r="B93" s="10">
        <v>6174920</v>
      </c>
      <c r="C93" s="10">
        <v>5281422</v>
      </c>
    </row>
    <row r="94" spans="1:3" ht="13.5" thickBot="1">
      <c r="A94" s="7" t="s">
        <v>34</v>
      </c>
      <c r="B94" s="8">
        <v>11602321</v>
      </c>
      <c r="C94" s="8">
        <v>12098205</v>
      </c>
    </row>
    <row r="96" ht="12.75">
      <c r="A96" s="2" t="s">
        <v>976</v>
      </c>
    </row>
    <row r="97" ht="12.75">
      <c r="A97" s="2" t="s">
        <v>989</v>
      </c>
    </row>
    <row r="98" ht="12.75">
      <c r="A98" s="3" t="s">
        <v>994</v>
      </c>
    </row>
    <row r="99" ht="48.75" thickBot="1">
      <c r="A99" s="4" t="s">
        <v>995</v>
      </c>
    </row>
    <row r="100" spans="1:3" ht="12.75">
      <c r="A100" s="41" t="s">
        <v>27</v>
      </c>
      <c r="B100" s="5" t="s">
        <v>28</v>
      </c>
      <c r="C100" s="5" t="s">
        <v>30</v>
      </c>
    </row>
    <row r="101" spans="1:3" ht="24.75" thickBot="1">
      <c r="A101" s="42"/>
      <c r="B101" s="6" t="s">
        <v>29</v>
      </c>
      <c r="C101" s="6" t="s">
        <v>31</v>
      </c>
    </row>
    <row r="102" spans="1:3" ht="13.5" thickBot="1">
      <c r="A102" s="7" t="s">
        <v>408</v>
      </c>
      <c r="B102" s="8">
        <v>1610000</v>
      </c>
      <c r="C102" s="8">
        <v>1610000</v>
      </c>
    </row>
    <row r="103" spans="1:3" ht="13.5" thickBot="1">
      <c r="A103" s="9" t="s">
        <v>33</v>
      </c>
      <c r="B103" s="10">
        <v>1610000</v>
      </c>
      <c r="C103" s="10">
        <v>1610000</v>
      </c>
    </row>
    <row r="104" spans="1:3" ht="13.5" thickBot="1">
      <c r="A104" s="7" t="s">
        <v>34</v>
      </c>
      <c r="B104" s="8">
        <v>1610000</v>
      </c>
      <c r="C104" s="8">
        <v>1610000</v>
      </c>
    </row>
    <row r="106" ht="12.75">
      <c r="A106" s="2" t="s">
        <v>976</v>
      </c>
    </row>
    <row r="107" ht="12.75">
      <c r="A107" s="2" t="s">
        <v>989</v>
      </c>
    </row>
    <row r="108" ht="12.75">
      <c r="A108" s="3" t="s">
        <v>996</v>
      </c>
    </row>
    <row r="109" ht="48.75" thickBot="1">
      <c r="A109" s="4" t="s">
        <v>997</v>
      </c>
    </row>
    <row r="110" spans="1:3" ht="12.75">
      <c r="A110" s="41" t="s">
        <v>27</v>
      </c>
      <c r="B110" s="5" t="s">
        <v>28</v>
      </c>
      <c r="C110" s="5" t="s">
        <v>30</v>
      </c>
    </row>
    <row r="111" spans="1:3" ht="24.75" thickBot="1">
      <c r="A111" s="42"/>
      <c r="B111" s="6" t="s">
        <v>29</v>
      </c>
      <c r="C111" s="6" t="s">
        <v>31</v>
      </c>
    </row>
    <row r="112" spans="1:3" ht="13.5" thickBot="1">
      <c r="A112" s="7" t="s">
        <v>176</v>
      </c>
      <c r="B112" s="8">
        <v>11554047</v>
      </c>
      <c r="C112" s="8">
        <v>12048524</v>
      </c>
    </row>
    <row r="113" spans="1:3" ht="13.5" thickBot="1">
      <c r="A113" s="9" t="s">
        <v>33</v>
      </c>
      <c r="B113" s="10">
        <v>5427401</v>
      </c>
      <c r="C113" s="10">
        <v>6816783</v>
      </c>
    </row>
    <row r="114" spans="1:3" ht="13.5" thickBot="1">
      <c r="A114" s="9" t="s">
        <v>41</v>
      </c>
      <c r="B114" s="10">
        <v>6126647</v>
      </c>
      <c r="C114" s="10">
        <v>5231741</v>
      </c>
    </row>
    <row r="115" spans="1:3" ht="13.5" thickBot="1">
      <c r="A115" s="7" t="s">
        <v>34</v>
      </c>
      <c r="B115" s="8">
        <v>11554047</v>
      </c>
      <c r="C115" s="8">
        <v>12048524</v>
      </c>
    </row>
    <row r="117" ht="12.75">
      <c r="A117" s="2" t="s">
        <v>976</v>
      </c>
    </row>
    <row r="118" ht="12.75">
      <c r="A118" s="2" t="s">
        <v>989</v>
      </c>
    </row>
    <row r="119" ht="12.75">
      <c r="A119" s="3" t="s">
        <v>998</v>
      </c>
    </row>
    <row r="120" ht="24.75" thickBot="1">
      <c r="A120" s="4" t="s">
        <v>999</v>
      </c>
    </row>
    <row r="121" spans="1:3" ht="12.75">
      <c r="A121" s="41" t="s">
        <v>27</v>
      </c>
      <c r="B121" s="5" t="s">
        <v>28</v>
      </c>
      <c r="C121" s="5" t="s">
        <v>30</v>
      </c>
    </row>
    <row r="122" spans="1:3" ht="24.75" thickBot="1">
      <c r="A122" s="42"/>
      <c r="B122" s="6" t="s">
        <v>29</v>
      </c>
      <c r="C122" s="6" t="s">
        <v>31</v>
      </c>
    </row>
    <row r="123" spans="1:3" ht="13.5" thickBot="1">
      <c r="A123" s="7" t="s">
        <v>176</v>
      </c>
      <c r="B123" s="8">
        <v>11554047</v>
      </c>
      <c r="C123" s="8">
        <v>12048524</v>
      </c>
    </row>
    <row r="124" spans="1:3" ht="13.5" thickBot="1">
      <c r="A124" s="9" t="s">
        <v>33</v>
      </c>
      <c r="B124" s="10">
        <v>5427401</v>
      </c>
      <c r="C124" s="10">
        <v>6816783</v>
      </c>
    </row>
    <row r="125" spans="1:3" ht="13.5" thickBot="1">
      <c r="A125" s="9" t="s">
        <v>41</v>
      </c>
      <c r="B125" s="10">
        <v>6126647</v>
      </c>
      <c r="C125" s="10">
        <v>5231741</v>
      </c>
    </row>
    <row r="126" spans="1:3" ht="13.5" thickBot="1">
      <c r="A126" s="7" t="s">
        <v>34</v>
      </c>
      <c r="B126" s="8">
        <v>11554047</v>
      </c>
      <c r="C126" s="8">
        <v>12048524</v>
      </c>
    </row>
    <row r="128" ht="12.75">
      <c r="A128" s="2" t="s">
        <v>976</v>
      </c>
    </row>
    <row r="129" ht="12.75">
      <c r="A129" s="2" t="s">
        <v>989</v>
      </c>
    </row>
    <row r="130" ht="12.75">
      <c r="A130" s="3" t="s">
        <v>1000</v>
      </c>
    </row>
    <row r="131" ht="48.75" thickBot="1">
      <c r="A131" s="4" t="s">
        <v>1001</v>
      </c>
    </row>
    <row r="132" spans="1:3" ht="12.75">
      <c r="A132" s="41" t="s">
        <v>27</v>
      </c>
      <c r="B132" s="5" t="s">
        <v>28</v>
      </c>
      <c r="C132" s="5" t="s">
        <v>30</v>
      </c>
    </row>
    <row r="133" spans="1:3" ht="24.75" thickBot="1">
      <c r="A133" s="42"/>
      <c r="B133" s="6" t="s">
        <v>29</v>
      </c>
      <c r="C133" s="6" t="s">
        <v>31</v>
      </c>
    </row>
    <row r="134" spans="1:3" ht="13.5" thickBot="1">
      <c r="A134" s="7" t="s">
        <v>408</v>
      </c>
      <c r="B134" s="8">
        <v>690000</v>
      </c>
      <c r="C134" s="8">
        <v>690000</v>
      </c>
    </row>
    <row r="135" spans="1:3" ht="13.5" thickBot="1">
      <c r="A135" s="9" t="s">
        <v>33</v>
      </c>
      <c r="B135" s="10">
        <v>690000</v>
      </c>
      <c r="C135" s="10">
        <v>690000</v>
      </c>
    </row>
    <row r="136" spans="1:3" ht="13.5" thickBot="1">
      <c r="A136" s="7" t="s">
        <v>176</v>
      </c>
      <c r="B136" s="8">
        <v>50079321</v>
      </c>
      <c r="C136" s="8">
        <v>37548805</v>
      </c>
    </row>
    <row r="137" spans="1:3" ht="13.5" thickBot="1">
      <c r="A137" s="9" t="s">
        <v>33</v>
      </c>
      <c r="B137" s="10">
        <v>5427401</v>
      </c>
      <c r="C137" s="10">
        <v>6816783</v>
      </c>
    </row>
    <row r="138" spans="1:3" ht="13.5" thickBot="1">
      <c r="A138" s="9" t="s">
        <v>49</v>
      </c>
      <c r="B138" s="10">
        <v>38127000</v>
      </c>
      <c r="C138" s="10">
        <v>25050600</v>
      </c>
    </row>
    <row r="139" spans="1:3" ht="13.5" thickBot="1">
      <c r="A139" s="9" t="s">
        <v>41</v>
      </c>
      <c r="B139" s="10">
        <v>6524920</v>
      </c>
      <c r="C139" s="10">
        <v>5681422</v>
      </c>
    </row>
    <row r="140" spans="1:3" ht="13.5" thickBot="1">
      <c r="A140" s="7" t="s">
        <v>34</v>
      </c>
      <c r="B140" s="8">
        <v>50769321</v>
      </c>
      <c r="C140" s="8">
        <v>38238805</v>
      </c>
    </row>
    <row r="142" ht="12.75">
      <c r="A142" s="2" t="s">
        <v>976</v>
      </c>
    </row>
    <row r="143" ht="12.75">
      <c r="A143" s="2" t="s">
        <v>989</v>
      </c>
    </row>
    <row r="144" ht="12.75">
      <c r="A144" s="3" t="s">
        <v>1002</v>
      </c>
    </row>
    <row r="145" ht="48.75" thickBot="1">
      <c r="A145" s="4" t="s">
        <v>1003</v>
      </c>
    </row>
    <row r="146" spans="1:3" ht="12.75">
      <c r="A146" s="41" t="s">
        <v>27</v>
      </c>
      <c r="B146" s="5" t="s">
        <v>28</v>
      </c>
      <c r="C146" s="5" t="s">
        <v>30</v>
      </c>
    </row>
    <row r="147" spans="1:3" ht="24.75" thickBot="1">
      <c r="A147" s="42"/>
      <c r="B147" s="6" t="s">
        <v>29</v>
      </c>
      <c r="C147" s="6" t="s">
        <v>31</v>
      </c>
    </row>
    <row r="148" spans="1:3" ht="13.5" thickBot="1">
      <c r="A148" s="7" t="s">
        <v>176</v>
      </c>
      <c r="B148" s="8">
        <v>4480008</v>
      </c>
      <c r="C148" s="8">
        <v>4634736</v>
      </c>
    </row>
    <row r="149" spans="1:3" ht="13.5" thickBot="1">
      <c r="A149" s="9" t="s">
        <v>33</v>
      </c>
      <c r="B149" s="10">
        <v>4480008</v>
      </c>
      <c r="C149" s="10">
        <v>4634736</v>
      </c>
    </row>
    <row r="150" spans="1:3" ht="13.5" thickBot="1">
      <c r="A150" s="7" t="s">
        <v>34</v>
      </c>
      <c r="B150" s="8">
        <v>4480008</v>
      </c>
      <c r="C150" s="8">
        <v>4634736</v>
      </c>
    </row>
    <row r="152" ht="12.75">
      <c r="A152" s="2" t="s">
        <v>976</v>
      </c>
    </row>
    <row r="153" ht="12.75">
      <c r="A153" s="2" t="s">
        <v>989</v>
      </c>
    </row>
    <row r="154" ht="12.75">
      <c r="A154" s="3" t="s">
        <v>1004</v>
      </c>
    </row>
    <row r="155" ht="24.75" thickBot="1">
      <c r="A155" s="4" t="s">
        <v>1005</v>
      </c>
    </row>
    <row r="156" spans="1:3" ht="12.75">
      <c r="A156" s="41" t="s">
        <v>27</v>
      </c>
      <c r="B156" s="5" t="s">
        <v>28</v>
      </c>
      <c r="C156" s="5" t="s">
        <v>30</v>
      </c>
    </row>
    <row r="157" spans="1:3" ht="24.75" thickBot="1">
      <c r="A157" s="42"/>
      <c r="B157" s="6" t="s">
        <v>29</v>
      </c>
      <c r="C157" s="6" t="s">
        <v>31</v>
      </c>
    </row>
    <row r="158" spans="1:3" ht="13.5" thickBot="1">
      <c r="A158" s="7" t="s">
        <v>176</v>
      </c>
      <c r="B158" s="8">
        <v>14554047</v>
      </c>
      <c r="C158" s="8">
        <v>25548524</v>
      </c>
    </row>
    <row r="159" spans="1:3" ht="13.5" thickBot="1">
      <c r="A159" s="9" t="s">
        <v>33</v>
      </c>
      <c r="B159" s="10">
        <v>5427401</v>
      </c>
      <c r="C159" s="10">
        <v>6816783</v>
      </c>
    </row>
    <row r="160" spans="1:3" ht="13.5" thickBot="1">
      <c r="A160" s="9" t="s">
        <v>49</v>
      </c>
      <c r="B160" s="10">
        <v>3000000</v>
      </c>
      <c r="C160" s="10">
        <v>13500000</v>
      </c>
    </row>
    <row r="161" spans="1:3" ht="13.5" thickBot="1">
      <c r="A161" s="9" t="s">
        <v>41</v>
      </c>
      <c r="B161" s="10">
        <v>6126647</v>
      </c>
      <c r="C161" s="10">
        <v>5231741</v>
      </c>
    </row>
    <row r="162" spans="1:3" ht="13.5" thickBot="1">
      <c r="A162" s="7" t="s">
        <v>34</v>
      </c>
      <c r="B162" s="8">
        <v>14554047</v>
      </c>
      <c r="C162" s="8">
        <v>25548524</v>
      </c>
    </row>
    <row r="164" ht="12.75">
      <c r="A164" s="2" t="s">
        <v>976</v>
      </c>
    </row>
    <row r="165" ht="12.75">
      <c r="A165" s="2" t="s">
        <v>989</v>
      </c>
    </row>
    <row r="166" ht="12.75">
      <c r="A166" s="3" t="s">
        <v>1006</v>
      </c>
    </row>
    <row r="167" ht="24.75" thickBot="1">
      <c r="A167" s="4" t="s">
        <v>1007</v>
      </c>
    </row>
    <row r="168" spans="1:3" ht="12.75">
      <c r="A168" s="41" t="s">
        <v>27</v>
      </c>
      <c r="B168" s="5" t="s">
        <v>28</v>
      </c>
      <c r="C168" s="5" t="s">
        <v>30</v>
      </c>
    </row>
    <row r="169" spans="1:3" ht="24.75" thickBot="1">
      <c r="A169" s="42"/>
      <c r="B169" s="6" t="s">
        <v>29</v>
      </c>
      <c r="C169" s="6" t="s">
        <v>31</v>
      </c>
    </row>
    <row r="170" spans="1:3" ht="13.5" thickBot="1">
      <c r="A170" s="7" t="s">
        <v>176</v>
      </c>
      <c r="B170" s="8">
        <v>11554047</v>
      </c>
      <c r="C170" s="8">
        <v>12048524</v>
      </c>
    </row>
    <row r="171" spans="1:3" ht="13.5" thickBot="1">
      <c r="A171" s="9" t="s">
        <v>33</v>
      </c>
      <c r="B171" s="10">
        <v>5427401</v>
      </c>
      <c r="C171" s="10">
        <v>6816783</v>
      </c>
    </row>
    <row r="172" spans="1:3" ht="13.5" thickBot="1">
      <c r="A172" s="9" t="s">
        <v>41</v>
      </c>
      <c r="B172" s="10">
        <v>6126647</v>
      </c>
      <c r="C172" s="10">
        <v>5231741</v>
      </c>
    </row>
    <row r="173" spans="1:3" ht="13.5" thickBot="1">
      <c r="A173" s="7" t="s">
        <v>34</v>
      </c>
      <c r="B173" s="8">
        <v>11554047</v>
      </c>
      <c r="C173" s="8">
        <v>12048524</v>
      </c>
    </row>
    <row r="175" ht="12.75">
      <c r="A175" s="2" t="s">
        <v>976</v>
      </c>
    </row>
    <row r="176" ht="12.75">
      <c r="A176" s="2" t="s">
        <v>1008</v>
      </c>
    </row>
    <row r="177" ht="12.75">
      <c r="A177" s="3" t="s">
        <v>1009</v>
      </c>
    </row>
    <row r="178" ht="24.75" thickBot="1">
      <c r="A178" s="4" t="s">
        <v>1010</v>
      </c>
    </row>
    <row r="179" spans="1:3" ht="12.75">
      <c r="A179" s="41" t="s">
        <v>27</v>
      </c>
      <c r="B179" s="5" t="s">
        <v>28</v>
      </c>
      <c r="C179" s="5" t="s">
        <v>30</v>
      </c>
    </row>
    <row r="180" spans="1:3" ht="24.75" thickBot="1">
      <c r="A180" s="42"/>
      <c r="B180" s="6" t="s">
        <v>29</v>
      </c>
      <c r="C180" s="6" t="s">
        <v>31</v>
      </c>
    </row>
    <row r="181" spans="1:3" ht="13.5" thickBot="1">
      <c r="A181" s="7" t="s">
        <v>176</v>
      </c>
      <c r="B181" s="8">
        <v>1029084980</v>
      </c>
      <c r="C181" s="8">
        <v>1092339756</v>
      </c>
    </row>
    <row r="182" spans="1:3" ht="13.5" thickBot="1">
      <c r="A182" s="9" t="s">
        <v>33</v>
      </c>
      <c r="B182" s="10">
        <v>6060644</v>
      </c>
      <c r="C182" s="10">
        <v>26583216</v>
      </c>
    </row>
    <row r="183" spans="1:3" ht="13.5" thickBot="1">
      <c r="A183" s="9" t="s">
        <v>49</v>
      </c>
      <c r="B183" s="10">
        <v>865162680</v>
      </c>
      <c r="C183" s="10">
        <v>911611194</v>
      </c>
    </row>
    <row r="184" spans="1:3" ht="13.5" thickBot="1">
      <c r="A184" s="9" t="s">
        <v>41</v>
      </c>
      <c r="B184" s="10">
        <v>157861655</v>
      </c>
      <c r="C184" s="10">
        <v>154145345</v>
      </c>
    </row>
    <row r="185" spans="1:3" ht="13.5" thickBot="1">
      <c r="A185" s="7" t="s">
        <v>34</v>
      </c>
      <c r="B185" s="8">
        <v>1029084980</v>
      </c>
      <c r="C185" s="8">
        <v>1092339756</v>
      </c>
    </row>
    <row r="187" ht="12.75">
      <c r="A187" s="2" t="s">
        <v>976</v>
      </c>
    </row>
    <row r="188" ht="12.75">
      <c r="A188" s="2" t="s">
        <v>1008</v>
      </c>
    </row>
    <row r="189" ht="12.75">
      <c r="A189" s="3" t="s">
        <v>1011</v>
      </c>
    </row>
    <row r="190" ht="24.75" thickBot="1">
      <c r="A190" s="4" t="s">
        <v>1012</v>
      </c>
    </row>
    <row r="191" spans="1:3" ht="12.75">
      <c r="A191" s="41" t="s">
        <v>27</v>
      </c>
      <c r="B191" s="5" t="s">
        <v>28</v>
      </c>
      <c r="C191" s="5" t="s">
        <v>30</v>
      </c>
    </row>
    <row r="192" spans="1:3" ht="24.75" thickBot="1">
      <c r="A192" s="42"/>
      <c r="B192" s="6" t="s">
        <v>29</v>
      </c>
      <c r="C192" s="6" t="s">
        <v>31</v>
      </c>
    </row>
    <row r="193" spans="1:3" ht="13.5" thickBot="1">
      <c r="A193" s="7" t="s">
        <v>176</v>
      </c>
      <c r="B193" s="8">
        <v>968843996</v>
      </c>
      <c r="C193" s="8">
        <v>1033829296</v>
      </c>
    </row>
    <row r="194" spans="1:3" ht="13.5" thickBot="1">
      <c r="A194" s="9" t="s">
        <v>33</v>
      </c>
      <c r="B194" s="10">
        <v>6060644</v>
      </c>
      <c r="C194" s="10">
        <v>26583216</v>
      </c>
    </row>
    <row r="195" spans="1:3" ht="13.5" thickBot="1">
      <c r="A195" s="9" t="s">
        <v>49</v>
      </c>
      <c r="B195" s="10">
        <v>865162680</v>
      </c>
      <c r="C195" s="10">
        <v>911611194</v>
      </c>
    </row>
    <row r="196" spans="1:3" ht="13.5" thickBot="1">
      <c r="A196" s="9" t="s">
        <v>41</v>
      </c>
      <c r="B196" s="10">
        <v>97620671</v>
      </c>
      <c r="C196" s="10">
        <v>95634886</v>
      </c>
    </row>
    <row r="197" spans="1:3" ht="13.5" thickBot="1">
      <c r="A197" s="7" t="s">
        <v>398</v>
      </c>
      <c r="B197" s="8">
        <v>0</v>
      </c>
      <c r="C197" s="8">
        <v>590000</v>
      </c>
    </row>
    <row r="198" spans="1:3" ht="13.5" thickBot="1">
      <c r="A198" s="9" t="s">
        <v>33</v>
      </c>
      <c r="B198" s="10">
        <v>0</v>
      </c>
      <c r="C198" s="10">
        <v>590000</v>
      </c>
    </row>
    <row r="199" spans="1:3" ht="13.5" thickBot="1">
      <c r="A199" s="7" t="s">
        <v>34</v>
      </c>
      <c r="B199" s="8">
        <v>968843996</v>
      </c>
      <c r="C199" s="8">
        <v>1034419296</v>
      </c>
    </row>
    <row r="201" ht="12.75">
      <c r="A201" s="2" t="s">
        <v>976</v>
      </c>
    </row>
    <row r="202" ht="12.75">
      <c r="A202" s="2" t="s">
        <v>1008</v>
      </c>
    </row>
    <row r="203" ht="12.75">
      <c r="A203" s="3" t="s">
        <v>1013</v>
      </c>
    </row>
    <row r="204" ht="24.75" thickBot="1">
      <c r="A204" s="4" t="s">
        <v>1014</v>
      </c>
    </row>
    <row r="205" spans="1:3" ht="12.75">
      <c r="A205" s="41" t="s">
        <v>27</v>
      </c>
      <c r="B205" s="5" t="s">
        <v>28</v>
      </c>
      <c r="C205" s="5" t="s">
        <v>30</v>
      </c>
    </row>
    <row r="206" spans="1:3" ht="24.75" thickBot="1">
      <c r="A206" s="42"/>
      <c r="B206" s="6" t="s">
        <v>29</v>
      </c>
      <c r="C206" s="6" t="s">
        <v>31</v>
      </c>
    </row>
    <row r="207" spans="1:3" ht="13.5" thickBot="1">
      <c r="A207" s="7" t="s">
        <v>176</v>
      </c>
      <c r="B207" s="8">
        <v>10052639</v>
      </c>
      <c r="C207" s="8">
        <v>31449833</v>
      </c>
    </row>
    <row r="208" spans="1:3" ht="13.5" thickBot="1">
      <c r="A208" s="9" t="s">
        <v>33</v>
      </c>
      <c r="B208" s="10">
        <v>6060644</v>
      </c>
      <c r="C208" s="10">
        <v>26583216</v>
      </c>
    </row>
    <row r="209" spans="1:3" ht="13.5" thickBot="1">
      <c r="A209" s="9" t="s">
        <v>41</v>
      </c>
      <c r="B209" s="10">
        <v>3991995</v>
      </c>
      <c r="C209" s="10">
        <v>4866617</v>
      </c>
    </row>
    <row r="210" spans="1:3" ht="13.5" thickBot="1">
      <c r="A210" s="7" t="s">
        <v>34</v>
      </c>
      <c r="B210" s="8">
        <v>10052639</v>
      </c>
      <c r="C210" s="8">
        <v>31449833</v>
      </c>
    </row>
    <row r="212" ht="12.75">
      <c r="A212" s="2" t="s">
        <v>976</v>
      </c>
    </row>
    <row r="213" ht="12.75">
      <c r="A213" s="2" t="s">
        <v>1015</v>
      </c>
    </row>
    <row r="214" ht="12.75">
      <c r="A214" s="3" t="s">
        <v>1016</v>
      </c>
    </row>
    <row r="215" ht="48.75" thickBot="1">
      <c r="A215" s="4" t="s">
        <v>1017</v>
      </c>
    </row>
    <row r="216" spans="1:3" ht="12.75">
      <c r="A216" s="41" t="s">
        <v>27</v>
      </c>
      <c r="B216" s="5" t="s">
        <v>28</v>
      </c>
      <c r="C216" s="5" t="s">
        <v>30</v>
      </c>
    </row>
    <row r="217" spans="1:3" ht="24.75" thickBot="1">
      <c r="A217" s="42"/>
      <c r="B217" s="6" t="s">
        <v>29</v>
      </c>
      <c r="C217" s="6" t="s">
        <v>31</v>
      </c>
    </row>
    <row r="218" spans="1:3" ht="13.5" thickBot="1">
      <c r="A218" s="7" t="s">
        <v>176</v>
      </c>
      <c r="B218" s="8">
        <v>24960663</v>
      </c>
      <c r="C218" s="8">
        <v>25925270</v>
      </c>
    </row>
    <row r="219" spans="1:3" ht="13.5" thickBot="1">
      <c r="A219" s="9" t="s">
        <v>33</v>
      </c>
      <c r="B219" s="10">
        <v>19055241</v>
      </c>
      <c r="C219" s="10">
        <v>23434709</v>
      </c>
    </row>
    <row r="220" spans="1:3" ht="13.5" thickBot="1">
      <c r="A220" s="9" t="s">
        <v>41</v>
      </c>
      <c r="B220" s="10">
        <v>5905422</v>
      </c>
      <c r="C220" s="10">
        <v>2490560</v>
      </c>
    </row>
    <row r="221" spans="1:3" ht="13.5" thickBot="1">
      <c r="A221" s="7" t="s">
        <v>34</v>
      </c>
      <c r="B221" s="8">
        <v>24960663</v>
      </c>
      <c r="C221" s="8">
        <v>25925270</v>
      </c>
    </row>
    <row r="223" ht="12.75">
      <c r="A223" s="2" t="s">
        <v>976</v>
      </c>
    </row>
    <row r="224" ht="12.75">
      <c r="A224" s="2" t="s">
        <v>1015</v>
      </c>
    </row>
    <row r="225" ht="12.75">
      <c r="A225" s="3" t="s">
        <v>1018</v>
      </c>
    </row>
    <row r="226" ht="48.75" thickBot="1">
      <c r="A226" s="4" t="s">
        <v>1019</v>
      </c>
    </row>
    <row r="227" spans="1:3" ht="12.75">
      <c r="A227" s="41" t="s">
        <v>27</v>
      </c>
      <c r="B227" s="5" t="s">
        <v>28</v>
      </c>
      <c r="C227" s="5" t="s">
        <v>30</v>
      </c>
    </row>
    <row r="228" spans="1:3" ht="24.75" thickBot="1">
      <c r="A228" s="42"/>
      <c r="B228" s="6" t="s">
        <v>29</v>
      </c>
      <c r="C228" s="6" t="s">
        <v>31</v>
      </c>
    </row>
    <row r="229" spans="1:3" ht="13.5" thickBot="1">
      <c r="A229" s="7" t="s">
        <v>176</v>
      </c>
      <c r="B229" s="8">
        <v>24860663</v>
      </c>
      <c r="C229" s="8">
        <v>25925270</v>
      </c>
    </row>
    <row r="230" spans="1:3" ht="13.5" thickBot="1">
      <c r="A230" s="9" t="s">
        <v>33</v>
      </c>
      <c r="B230" s="10">
        <v>18955241</v>
      </c>
      <c r="C230" s="10">
        <v>23434709</v>
      </c>
    </row>
    <row r="231" spans="1:3" ht="13.5" thickBot="1">
      <c r="A231" s="9" t="s">
        <v>41</v>
      </c>
      <c r="B231" s="10">
        <v>5905422</v>
      </c>
      <c r="C231" s="10">
        <v>2490560</v>
      </c>
    </row>
    <row r="232" spans="1:3" ht="13.5" thickBot="1">
      <c r="A232" s="7" t="s">
        <v>34</v>
      </c>
      <c r="B232" s="8">
        <v>24860663</v>
      </c>
      <c r="C232" s="8">
        <v>25925270</v>
      </c>
    </row>
    <row r="234" ht="12.75">
      <c r="A234" s="2" t="s">
        <v>976</v>
      </c>
    </row>
    <row r="235" ht="12.75">
      <c r="A235" s="2" t="s">
        <v>1015</v>
      </c>
    </row>
    <row r="236" ht="12.75">
      <c r="A236" s="3" t="s">
        <v>1020</v>
      </c>
    </row>
    <row r="237" ht="48.75" thickBot="1">
      <c r="A237" s="4" t="s">
        <v>1021</v>
      </c>
    </row>
    <row r="238" spans="1:3" ht="12.75">
      <c r="A238" s="41" t="s">
        <v>27</v>
      </c>
      <c r="B238" s="5" t="s">
        <v>28</v>
      </c>
      <c r="C238" s="5" t="s">
        <v>30</v>
      </c>
    </row>
    <row r="239" spans="1:3" ht="24.75" thickBot="1">
      <c r="A239" s="42"/>
      <c r="B239" s="6" t="s">
        <v>29</v>
      </c>
      <c r="C239" s="6" t="s">
        <v>31</v>
      </c>
    </row>
    <row r="240" spans="1:3" ht="13.5" thickBot="1">
      <c r="A240" s="7" t="s">
        <v>108</v>
      </c>
      <c r="B240" s="8">
        <v>350000</v>
      </c>
      <c r="C240" s="8">
        <v>0</v>
      </c>
    </row>
    <row r="241" spans="1:3" ht="13.5" thickBot="1">
      <c r="A241" s="9" t="s">
        <v>49</v>
      </c>
      <c r="B241" s="10">
        <v>350000</v>
      </c>
      <c r="C241" s="10">
        <v>0</v>
      </c>
    </row>
    <row r="242" spans="1:3" ht="13.5" thickBot="1">
      <c r="A242" s="7" t="s">
        <v>34</v>
      </c>
      <c r="B242" s="8">
        <v>350000</v>
      </c>
      <c r="C242" s="8">
        <v>0</v>
      </c>
    </row>
    <row r="244" ht="12.75">
      <c r="A244" s="2" t="s">
        <v>976</v>
      </c>
    </row>
    <row r="245" ht="12.75">
      <c r="A245" s="2" t="s">
        <v>1015</v>
      </c>
    </row>
    <row r="246" ht="12.75">
      <c r="A246" s="3" t="s">
        <v>1022</v>
      </c>
    </row>
    <row r="247" ht="48.75" thickBot="1">
      <c r="A247" s="4" t="s">
        <v>1023</v>
      </c>
    </row>
    <row r="248" spans="1:3" ht="12.75">
      <c r="A248" s="41" t="s">
        <v>27</v>
      </c>
      <c r="B248" s="5" t="s">
        <v>28</v>
      </c>
      <c r="C248" s="5" t="s">
        <v>30</v>
      </c>
    </row>
    <row r="249" spans="1:3" ht="24.75" thickBot="1">
      <c r="A249" s="42"/>
      <c r="B249" s="6" t="s">
        <v>29</v>
      </c>
      <c r="C249" s="6" t="s">
        <v>31</v>
      </c>
    </row>
    <row r="250" spans="1:3" ht="13.5" thickBot="1">
      <c r="A250" s="7" t="s">
        <v>176</v>
      </c>
      <c r="B250" s="8">
        <v>24860663</v>
      </c>
      <c r="C250" s="8">
        <v>25925270</v>
      </c>
    </row>
    <row r="251" spans="1:3" ht="13.5" thickBot="1">
      <c r="A251" s="9" t="s">
        <v>33</v>
      </c>
      <c r="B251" s="10">
        <v>18955241</v>
      </c>
      <c r="C251" s="10">
        <v>23434709</v>
      </c>
    </row>
    <row r="252" spans="1:3" ht="13.5" thickBot="1">
      <c r="A252" s="9" t="s">
        <v>41</v>
      </c>
      <c r="B252" s="10">
        <v>5905422</v>
      </c>
      <c r="C252" s="10">
        <v>2490560</v>
      </c>
    </row>
    <row r="253" spans="1:3" ht="13.5" thickBot="1">
      <c r="A253" s="7" t="s">
        <v>34</v>
      </c>
      <c r="B253" s="8">
        <v>24860663</v>
      </c>
      <c r="C253" s="8">
        <v>25925270</v>
      </c>
    </row>
    <row r="255" ht="12.75">
      <c r="A255" s="2" t="s">
        <v>976</v>
      </c>
    </row>
    <row r="256" ht="12.75">
      <c r="A256" s="2" t="s">
        <v>1015</v>
      </c>
    </row>
    <row r="257" ht="12.75">
      <c r="A257" s="3" t="s">
        <v>1024</v>
      </c>
    </row>
    <row r="258" ht="60.75" thickBot="1">
      <c r="A258" s="4" t="s">
        <v>1025</v>
      </c>
    </row>
    <row r="259" spans="1:3" ht="12.75">
      <c r="A259" s="41" t="s">
        <v>27</v>
      </c>
      <c r="B259" s="5" t="s">
        <v>28</v>
      </c>
      <c r="C259" s="5" t="s">
        <v>30</v>
      </c>
    </row>
    <row r="260" spans="1:3" ht="24.75" thickBot="1">
      <c r="A260" s="42"/>
      <c r="B260" s="6" t="s">
        <v>29</v>
      </c>
      <c r="C260" s="6" t="s">
        <v>31</v>
      </c>
    </row>
    <row r="261" spans="1:3" ht="13.5" thickBot="1">
      <c r="A261" s="7" t="s">
        <v>176</v>
      </c>
      <c r="B261" s="8">
        <v>24860663</v>
      </c>
      <c r="C261" s="8">
        <v>25925270</v>
      </c>
    </row>
    <row r="262" spans="1:3" ht="13.5" thickBot="1">
      <c r="A262" s="9" t="s">
        <v>33</v>
      </c>
      <c r="B262" s="10">
        <v>18955241</v>
      </c>
      <c r="C262" s="10">
        <v>23434709</v>
      </c>
    </row>
    <row r="263" spans="1:3" ht="13.5" thickBot="1">
      <c r="A263" s="9" t="s">
        <v>41</v>
      </c>
      <c r="B263" s="10">
        <v>5905422</v>
      </c>
      <c r="C263" s="10">
        <v>2490560</v>
      </c>
    </row>
    <row r="264" spans="1:3" ht="13.5" thickBot="1">
      <c r="A264" s="7" t="s">
        <v>34</v>
      </c>
      <c r="B264" s="8">
        <v>24860663</v>
      </c>
      <c r="C264" s="8">
        <v>25925270</v>
      </c>
    </row>
    <row r="266" ht="12.75">
      <c r="A266" s="2" t="s">
        <v>976</v>
      </c>
    </row>
    <row r="267" ht="12.75">
      <c r="A267" s="2" t="s">
        <v>1015</v>
      </c>
    </row>
    <row r="268" ht="12.75">
      <c r="A268" s="3" t="s">
        <v>1026</v>
      </c>
    </row>
    <row r="269" ht="60.75" thickBot="1">
      <c r="A269" s="4" t="s">
        <v>537</v>
      </c>
    </row>
    <row r="270" spans="1:3" ht="12.75">
      <c r="A270" s="41" t="s">
        <v>27</v>
      </c>
      <c r="B270" s="5" t="s">
        <v>28</v>
      </c>
      <c r="C270" s="5" t="s">
        <v>30</v>
      </c>
    </row>
    <row r="271" spans="1:3" ht="24.75" thickBot="1">
      <c r="A271" s="42"/>
      <c r="B271" s="6" t="s">
        <v>29</v>
      </c>
      <c r="C271" s="6" t="s">
        <v>31</v>
      </c>
    </row>
    <row r="272" spans="1:3" ht="13.5" thickBot="1">
      <c r="A272" s="7" t="s">
        <v>176</v>
      </c>
      <c r="B272" s="8">
        <v>114267292</v>
      </c>
      <c r="C272" s="8">
        <v>94217025</v>
      </c>
    </row>
    <row r="273" spans="1:3" ht="13.5" thickBot="1">
      <c r="A273" s="9" t="s">
        <v>33</v>
      </c>
      <c r="B273" s="10">
        <v>18955241</v>
      </c>
      <c r="C273" s="10">
        <v>23434709</v>
      </c>
    </row>
    <row r="274" spans="1:3" ht="13.5" thickBot="1">
      <c r="A274" s="9" t="s">
        <v>49</v>
      </c>
      <c r="B274" s="10">
        <v>88872119</v>
      </c>
      <c r="C274" s="10">
        <v>67757245</v>
      </c>
    </row>
    <row r="275" spans="1:3" ht="13.5" thickBot="1">
      <c r="A275" s="9" t="s">
        <v>41</v>
      </c>
      <c r="B275" s="10">
        <v>6439932</v>
      </c>
      <c r="C275" s="10">
        <v>3025070</v>
      </c>
    </row>
    <row r="276" spans="1:3" ht="13.5" thickBot="1">
      <c r="A276" s="7" t="s">
        <v>34</v>
      </c>
      <c r="B276" s="8">
        <v>114267292</v>
      </c>
      <c r="C276" s="8">
        <v>94217025</v>
      </c>
    </row>
  </sheetData>
  <mergeCells count="23">
    <mergeCell ref="A17:A18"/>
    <mergeCell ref="A28:A29"/>
    <mergeCell ref="A38:A39"/>
    <mergeCell ref="A50:A51"/>
    <mergeCell ref="A63:A64"/>
    <mergeCell ref="A78:A79"/>
    <mergeCell ref="A89:A90"/>
    <mergeCell ref="A100:A101"/>
    <mergeCell ref="A110:A111"/>
    <mergeCell ref="A121:A122"/>
    <mergeCell ref="A132:A133"/>
    <mergeCell ref="A146:A147"/>
    <mergeCell ref="A156:A157"/>
    <mergeCell ref="A168:A169"/>
    <mergeCell ref="A179:A180"/>
    <mergeCell ref="A191:A192"/>
    <mergeCell ref="A248:A249"/>
    <mergeCell ref="A259:A260"/>
    <mergeCell ref="A270:A271"/>
    <mergeCell ref="A205:A206"/>
    <mergeCell ref="A216:A217"/>
    <mergeCell ref="A227:A228"/>
    <mergeCell ref="A238:A23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3"/>
  <sheetViews>
    <sheetView workbookViewId="0" topLeftCell="A1">
      <selection activeCell="A51" sqref="A51"/>
    </sheetView>
  </sheetViews>
  <sheetFormatPr defaultColWidth="9.140625" defaultRowHeight="12.75"/>
  <cols>
    <col min="1" max="1" width="58.140625" style="0" customWidth="1"/>
    <col min="2" max="2" width="16.28125" style="0" customWidth="1"/>
    <col min="3" max="3" width="15.00390625" style="0" bestFit="1" customWidth="1"/>
    <col min="4" max="4" width="20.8515625" style="0" bestFit="1" customWidth="1"/>
    <col min="5" max="5" width="15.00390625" style="0" bestFit="1" customWidth="1"/>
    <col min="6" max="6" width="16.00390625" style="0" bestFit="1" customWidth="1"/>
    <col min="7" max="7" width="31.00390625" style="0" customWidth="1"/>
    <col min="13" max="13" width="33.28125" style="0" customWidth="1"/>
  </cols>
  <sheetData>
    <row r="1" spans="1:14" ht="12.75">
      <c r="A1" t="s">
        <v>768</v>
      </c>
      <c r="B1" s="12" t="s">
        <v>33</v>
      </c>
      <c r="C1" t="s">
        <v>49</v>
      </c>
      <c r="D1" t="s">
        <v>196</v>
      </c>
      <c r="E1" t="s">
        <v>41</v>
      </c>
      <c r="F1" t="s">
        <v>34</v>
      </c>
      <c r="H1" s="12"/>
      <c r="N1" s="12"/>
    </row>
    <row r="2" spans="1:18" ht="12.75">
      <c r="A2" t="s">
        <v>548</v>
      </c>
      <c r="B2" s="35">
        <v>36403495296</v>
      </c>
      <c r="C2" s="35">
        <v>4166950568</v>
      </c>
      <c r="D2" s="35">
        <v>1899770382</v>
      </c>
      <c r="E2" s="35">
        <v>3741329835</v>
      </c>
      <c r="F2" s="35">
        <v>46211546092</v>
      </c>
      <c r="H2" s="39"/>
      <c r="I2" s="39"/>
      <c r="J2" s="39"/>
      <c r="K2" s="39"/>
      <c r="L2" s="39"/>
      <c r="N2" s="40"/>
      <c r="O2" s="40"/>
      <c r="P2" s="40"/>
      <c r="Q2" s="40"/>
      <c r="R2" s="40"/>
    </row>
    <row r="3" spans="1:18" ht="12.75">
      <c r="A3" t="s">
        <v>99</v>
      </c>
      <c r="B3" s="35">
        <v>3078293737</v>
      </c>
      <c r="C3" s="35">
        <v>254520753</v>
      </c>
      <c r="D3" s="35">
        <v>222169</v>
      </c>
      <c r="E3" s="35">
        <v>1956862928</v>
      </c>
      <c r="F3" s="35">
        <v>5289899588</v>
      </c>
      <c r="H3" s="40"/>
      <c r="I3" s="40"/>
      <c r="J3" s="40"/>
      <c r="K3" s="40"/>
      <c r="L3" s="40"/>
      <c r="N3" s="40"/>
      <c r="O3" s="40"/>
      <c r="P3" s="40"/>
      <c r="Q3" s="40"/>
      <c r="R3" s="40"/>
    </row>
    <row r="4" spans="1:18" ht="12.75">
      <c r="A4" t="s">
        <v>205</v>
      </c>
      <c r="B4" s="35">
        <v>1169357111</v>
      </c>
      <c r="C4" s="35">
        <v>17322846</v>
      </c>
      <c r="D4" s="35">
        <v>5048547</v>
      </c>
      <c r="E4" s="35">
        <v>141944171</v>
      </c>
      <c r="F4" s="35">
        <v>1333672676</v>
      </c>
      <c r="H4" s="40"/>
      <c r="I4" s="40"/>
      <c r="J4" s="40"/>
      <c r="K4" s="40"/>
      <c r="L4" s="40"/>
      <c r="N4" s="40"/>
      <c r="O4" s="40"/>
      <c r="P4" s="40"/>
      <c r="Q4" s="40"/>
      <c r="R4" s="40"/>
    </row>
    <row r="5" spans="1:18" ht="12.75">
      <c r="A5" t="s">
        <v>7</v>
      </c>
      <c r="B5" s="35">
        <v>6715147704</v>
      </c>
      <c r="C5" s="35">
        <v>302116156</v>
      </c>
      <c r="D5" s="35">
        <v>897196004</v>
      </c>
      <c r="E5" s="35">
        <v>36572546</v>
      </c>
      <c r="F5" s="35">
        <v>7951032412</v>
      </c>
      <c r="H5" s="40"/>
      <c r="I5" s="40"/>
      <c r="J5" s="40"/>
      <c r="K5" s="40"/>
      <c r="L5" s="40"/>
      <c r="N5" s="40"/>
      <c r="O5" s="40"/>
      <c r="P5" s="40"/>
      <c r="Q5" s="40"/>
      <c r="R5" s="40"/>
    </row>
    <row r="6" spans="1:18" ht="12.75">
      <c r="A6" t="s">
        <v>390</v>
      </c>
      <c r="B6" s="35">
        <v>290196720</v>
      </c>
      <c r="C6" s="35">
        <v>328008076</v>
      </c>
      <c r="D6" s="35">
        <v>43776627</v>
      </c>
      <c r="E6" s="35">
        <v>95529208</v>
      </c>
      <c r="F6" s="35">
        <v>757510633</v>
      </c>
      <c r="H6" s="40"/>
      <c r="I6" s="40"/>
      <c r="J6" s="40"/>
      <c r="K6" s="40"/>
      <c r="L6" s="40"/>
      <c r="N6" s="40"/>
      <c r="O6" s="40"/>
      <c r="P6" s="40"/>
      <c r="Q6" s="40"/>
      <c r="R6" s="40"/>
    </row>
    <row r="7" spans="1:18" ht="12.75">
      <c r="A7" t="s">
        <v>22</v>
      </c>
      <c r="B7" s="35">
        <v>16223402534</v>
      </c>
      <c r="C7" s="35">
        <v>69476671</v>
      </c>
      <c r="D7" s="35">
        <v>0</v>
      </c>
      <c r="E7" s="35">
        <v>1008815610</v>
      </c>
      <c r="F7" s="35">
        <v>17301694815</v>
      </c>
      <c r="H7" s="40"/>
      <c r="I7" s="40"/>
      <c r="J7" s="40"/>
      <c r="K7" s="40"/>
      <c r="L7" s="40"/>
      <c r="N7" s="40"/>
      <c r="O7" s="40"/>
      <c r="P7" s="40"/>
      <c r="Q7" s="40"/>
      <c r="R7" s="40"/>
    </row>
    <row r="8" spans="1:18" ht="12.75">
      <c r="A8" t="s">
        <v>484</v>
      </c>
      <c r="B8" s="35">
        <v>5295056830</v>
      </c>
      <c r="C8" s="35">
        <v>52929047</v>
      </c>
      <c r="D8" s="35">
        <v>490198161</v>
      </c>
      <c r="E8" s="35">
        <v>49476656</v>
      </c>
      <c r="F8" s="35">
        <v>5887660698</v>
      </c>
      <c r="H8" s="40"/>
      <c r="I8" s="40"/>
      <c r="J8" s="40"/>
      <c r="K8" s="40"/>
      <c r="L8" s="40"/>
      <c r="N8" s="40"/>
      <c r="O8" s="40"/>
      <c r="P8" s="40"/>
      <c r="Q8" s="40"/>
      <c r="R8" s="40"/>
    </row>
    <row r="9" spans="1:18" ht="12.75">
      <c r="A9" t="s">
        <v>685</v>
      </c>
      <c r="B9" s="35">
        <v>480500393</v>
      </c>
      <c r="C9" s="35">
        <v>439665000</v>
      </c>
      <c r="D9" s="35">
        <v>71813990</v>
      </c>
      <c r="E9" s="35">
        <v>16651210</v>
      </c>
      <c r="F9" s="35">
        <v>1008630591</v>
      </c>
      <c r="H9" s="40"/>
      <c r="I9" s="40"/>
      <c r="J9" s="40"/>
      <c r="K9" s="40"/>
      <c r="L9" s="40"/>
      <c r="N9" s="40"/>
      <c r="O9" s="40"/>
      <c r="P9" s="40"/>
      <c r="Q9" s="40"/>
      <c r="R9" s="40"/>
    </row>
    <row r="10" spans="1:18" ht="12.75">
      <c r="A10" t="s">
        <v>761</v>
      </c>
      <c r="B10" s="35">
        <v>946710876</v>
      </c>
      <c r="C10" s="35">
        <v>71472313</v>
      </c>
      <c r="D10" s="35">
        <v>150543</v>
      </c>
      <c r="E10" s="35">
        <v>0</v>
      </c>
      <c r="F10" s="35">
        <v>1018333732</v>
      </c>
      <c r="H10" s="40"/>
      <c r="I10" s="40"/>
      <c r="J10" s="40"/>
      <c r="K10" s="40"/>
      <c r="L10" s="40"/>
      <c r="N10" s="40"/>
      <c r="O10" s="40"/>
      <c r="P10" s="40"/>
      <c r="Q10" s="40"/>
      <c r="R10" s="40"/>
    </row>
    <row r="11" spans="1:18" ht="12.75">
      <c r="A11" t="s">
        <v>830</v>
      </c>
      <c r="B11" s="35">
        <v>69718389</v>
      </c>
      <c r="C11" s="35">
        <v>1000000</v>
      </c>
      <c r="D11" s="35">
        <v>230786733</v>
      </c>
      <c r="E11" s="35">
        <v>108925018</v>
      </c>
      <c r="F11" s="35">
        <v>410430139</v>
      </c>
      <c r="H11" s="40"/>
      <c r="I11" s="40"/>
      <c r="J11" s="40"/>
      <c r="K11" s="40"/>
      <c r="L11" s="40"/>
      <c r="N11" s="40"/>
      <c r="O11" s="40"/>
      <c r="P11" s="40"/>
      <c r="Q11" s="40"/>
      <c r="R11" s="40"/>
    </row>
    <row r="12" spans="1:18" ht="12.75">
      <c r="A12" t="s">
        <v>883</v>
      </c>
      <c r="B12" s="35">
        <v>1595334933</v>
      </c>
      <c r="C12" s="35">
        <v>67760641</v>
      </c>
      <c r="D12" s="35">
        <v>101622935</v>
      </c>
      <c r="E12" s="35">
        <v>7829380</v>
      </c>
      <c r="F12" s="35">
        <v>1772547887</v>
      </c>
      <c r="H12" s="40"/>
      <c r="I12" s="40"/>
      <c r="J12" s="40"/>
      <c r="K12" s="40"/>
      <c r="L12" s="40"/>
      <c r="N12" s="40"/>
      <c r="O12" s="40"/>
      <c r="P12" s="40"/>
      <c r="Q12" s="40"/>
      <c r="R12" s="40"/>
    </row>
    <row r="13" spans="1:18" ht="12.75">
      <c r="A13" t="s">
        <v>975</v>
      </c>
      <c r="B13" s="35">
        <v>539776069</v>
      </c>
      <c r="C13" s="35">
        <v>2562679065</v>
      </c>
      <c r="D13" s="35">
        <v>58954673</v>
      </c>
      <c r="E13" s="35">
        <v>318723108</v>
      </c>
      <c r="F13" s="35">
        <v>3480132921</v>
      </c>
      <c r="H13" s="40"/>
      <c r="I13" s="40"/>
      <c r="J13" s="40"/>
      <c r="K13" s="40"/>
      <c r="L13" s="40"/>
      <c r="N13" s="40"/>
      <c r="O13" s="40"/>
      <c r="P13" s="40"/>
      <c r="Q13" s="40"/>
      <c r="R13"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3"/>
  <sheetViews>
    <sheetView workbookViewId="0" topLeftCell="A1">
      <selection activeCell="C43" sqref="C43"/>
    </sheetView>
  </sheetViews>
  <sheetFormatPr defaultColWidth="9.140625" defaultRowHeight="12.75"/>
  <cols>
    <col min="1" max="1" width="38.28125" style="0" customWidth="1"/>
  </cols>
  <sheetData>
    <row r="1" spans="1:6" ht="12.75">
      <c r="A1" t="s">
        <v>769</v>
      </c>
      <c r="B1" s="12" t="s">
        <v>33</v>
      </c>
      <c r="C1" t="s">
        <v>49</v>
      </c>
      <c r="D1" t="s">
        <v>196</v>
      </c>
      <c r="E1" t="s">
        <v>41</v>
      </c>
      <c r="F1" t="s">
        <v>34</v>
      </c>
    </row>
    <row r="2" spans="1:6" ht="12.75">
      <c r="A2" t="s">
        <v>548</v>
      </c>
      <c r="B2" s="39">
        <v>1</v>
      </c>
      <c r="C2" s="39">
        <v>1</v>
      </c>
      <c r="D2" s="39">
        <v>1</v>
      </c>
      <c r="E2" s="39">
        <v>1</v>
      </c>
      <c r="F2" s="39">
        <v>1</v>
      </c>
    </row>
    <row r="3" spans="1:6" ht="12.75">
      <c r="A3" t="s">
        <v>99</v>
      </c>
      <c r="B3" s="40">
        <v>0.08456038937937484</v>
      </c>
      <c r="C3" s="40">
        <v>0.06108081889777772</v>
      </c>
      <c r="D3" s="40">
        <v>0.00011694518564191407</v>
      </c>
      <c r="E3" s="40">
        <v>0.5230394042496924</v>
      </c>
      <c r="F3" s="40">
        <v>0.11447138291951178</v>
      </c>
    </row>
    <row r="4" spans="1:6" ht="12.75">
      <c r="A4" t="s">
        <v>205</v>
      </c>
      <c r="B4" s="40">
        <v>0.03212211084380374</v>
      </c>
      <c r="C4" s="40">
        <v>0.004157199783705234</v>
      </c>
      <c r="D4" s="40">
        <v>0.0026574511571683195</v>
      </c>
      <c r="E4" s="40">
        <v>0.03793949671908572</v>
      </c>
      <c r="F4" s="40">
        <v>0.02886016134030368</v>
      </c>
    </row>
    <row r="5" spans="1:6" ht="12.75">
      <c r="A5" t="s">
        <v>7</v>
      </c>
      <c r="B5" s="40">
        <v>0.18446436666035906</v>
      </c>
      <c r="C5" s="40">
        <v>0.07250293735665933</v>
      </c>
      <c r="D5" s="40">
        <v>0.47226549718891236</v>
      </c>
      <c r="E5" s="40">
        <v>0.009775279810367214</v>
      </c>
      <c r="F5" s="40">
        <v>0.1720572688948933</v>
      </c>
    </row>
    <row r="6" spans="1:6" ht="12.75">
      <c r="A6" t="s">
        <v>390</v>
      </c>
      <c r="B6" s="40">
        <v>0.007971671885910546</v>
      </c>
      <c r="C6" s="40">
        <v>0.07871657478227133</v>
      </c>
      <c r="D6" s="40">
        <v>0.02304311479680706</v>
      </c>
      <c r="E6" s="40">
        <v>0.025533490019064305</v>
      </c>
      <c r="F6" s="40">
        <v>0.016392237374874108</v>
      </c>
    </row>
    <row r="7" spans="1:6" ht="12.75">
      <c r="A7" t="s">
        <v>22</v>
      </c>
      <c r="B7" s="40">
        <v>0.4456550779557319</v>
      </c>
      <c r="C7" s="40">
        <v>0.01667326498508153</v>
      </c>
      <c r="D7" s="40">
        <v>0</v>
      </c>
      <c r="E7" s="40">
        <v>0.2696409176658438</v>
      </c>
      <c r="F7" s="40">
        <v>0.37440198993894336</v>
      </c>
    </row>
    <row r="8" spans="1:6" ht="12.75">
      <c r="A8" t="s">
        <v>484</v>
      </c>
      <c r="B8" s="40">
        <v>0.14545462700615505</v>
      </c>
      <c r="C8" s="40">
        <v>0.01270210580525418</v>
      </c>
      <c r="D8" s="40">
        <v>0.2580302154642181</v>
      </c>
      <c r="E8" s="40">
        <v>0.01322435021289696</v>
      </c>
      <c r="F8" s="40">
        <v>0.12740670234833917</v>
      </c>
    </row>
    <row r="9" spans="1:6" ht="12.75">
      <c r="A9" t="s">
        <v>685</v>
      </c>
      <c r="B9" s="40">
        <v>0.013199292790239216</v>
      </c>
      <c r="C9" s="40">
        <v>0.10551241077261563</v>
      </c>
      <c r="D9" s="40">
        <v>0.03780140520161031</v>
      </c>
      <c r="E9" s="40">
        <v>0.00445061267900749</v>
      </c>
      <c r="F9" s="40">
        <v>0.021826376226235178</v>
      </c>
    </row>
    <row r="10" spans="1:6" ht="12.75">
      <c r="A10" t="s">
        <v>761</v>
      </c>
      <c r="B10" s="40">
        <v>0.026006043329142192</v>
      </c>
      <c r="C10" s="40">
        <v>0.017152186433136492</v>
      </c>
      <c r="D10" s="40">
        <v>7.92427345043218E-05</v>
      </c>
      <c r="E10" s="40">
        <v>0</v>
      </c>
      <c r="F10" s="40">
        <v>0.022036348447910744</v>
      </c>
    </row>
    <row r="11" spans="1:6" ht="12.75">
      <c r="A11" t="s">
        <v>830</v>
      </c>
      <c r="B11" s="40">
        <v>0.0019151564549808662</v>
      </c>
      <c r="C11" s="40">
        <v>0.00023998364839733803</v>
      </c>
      <c r="D11" s="40">
        <v>0.12148138279587097</v>
      </c>
      <c r="E11" s="40">
        <v>0.0291139842793358</v>
      </c>
      <c r="F11" s="40">
        <v>0.008881549606301798</v>
      </c>
    </row>
    <row r="12" spans="1:6" ht="12.75">
      <c r="A12" t="s">
        <v>883</v>
      </c>
      <c r="B12" s="40">
        <v>0.04382367462322484</v>
      </c>
      <c r="C12" s="40">
        <v>0.016261445844922246</v>
      </c>
      <c r="D12" s="40">
        <v>0.053492219882392084</v>
      </c>
      <c r="E12" s="40">
        <v>0.002092673018763661</v>
      </c>
      <c r="F12" s="40">
        <v>0.03835725131271594</v>
      </c>
    </row>
    <row r="13" spans="1:6" ht="12.75">
      <c r="A13" t="s">
        <v>975</v>
      </c>
      <c r="B13" s="40">
        <v>0.014827589071077753</v>
      </c>
      <c r="C13" s="40">
        <v>0.6150010716901789</v>
      </c>
      <c r="D13" s="40">
        <v>0.03103252559287452</v>
      </c>
      <c r="E13" s="40">
        <v>0.08518979134594264</v>
      </c>
      <c r="F13" s="40">
        <v>0.07530873158997096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3"/>
  <sheetViews>
    <sheetView workbookViewId="0" topLeftCell="A1">
      <selection activeCell="B28" sqref="B28"/>
    </sheetView>
  </sheetViews>
  <sheetFormatPr defaultColWidth="9.140625" defaultRowHeight="12.75"/>
  <cols>
    <col min="1" max="1" width="57.8515625" style="0" customWidth="1"/>
  </cols>
  <sheetData>
    <row r="1" spans="1:6" ht="12.75">
      <c r="A1" t="s">
        <v>770</v>
      </c>
      <c r="B1" s="12" t="s">
        <v>33</v>
      </c>
      <c r="C1" t="s">
        <v>49</v>
      </c>
      <c r="D1" t="s">
        <v>196</v>
      </c>
      <c r="E1" t="s">
        <v>41</v>
      </c>
      <c r="F1" t="s">
        <v>34</v>
      </c>
    </row>
    <row r="2" spans="1:6" ht="12.75">
      <c r="A2" t="s">
        <v>548</v>
      </c>
      <c r="B2" s="40">
        <v>0.05167108937873599</v>
      </c>
      <c r="C2" s="40">
        <v>0.018003555389422665</v>
      </c>
      <c r="D2" s="40">
        <v>-0.040027442808302394</v>
      </c>
      <c r="E2" s="40">
        <v>-0.027744356386592117</v>
      </c>
      <c r="F2" s="40">
        <v>0.037640002837654896</v>
      </c>
    </row>
    <row r="3" spans="1:6" ht="12.75">
      <c r="A3" t="s">
        <v>99</v>
      </c>
      <c r="B3" s="40">
        <v>0.04690622891448748</v>
      </c>
      <c r="C3" s="40">
        <v>-0.13719568987605768</v>
      </c>
      <c r="D3" s="40">
        <v>0</v>
      </c>
      <c r="E3" s="40">
        <v>-0.00756641006789549</v>
      </c>
      <c r="F3" s="40">
        <v>0.015848839717505614</v>
      </c>
    </row>
    <row r="4" spans="1:6" ht="12.75">
      <c r="A4" t="s">
        <v>205</v>
      </c>
      <c r="B4" s="40">
        <v>-0.015455040786830687</v>
      </c>
      <c r="C4" s="40">
        <v>-0.3238758374736532</v>
      </c>
      <c r="D4" s="40">
        <v>0.003056327987722929</v>
      </c>
      <c r="E4" s="40">
        <v>0.025868033826082826</v>
      </c>
      <c r="F4" s="40">
        <v>-0.016996357367305648</v>
      </c>
    </row>
    <row r="5" spans="1:6" ht="12.75">
      <c r="A5" t="s">
        <v>7</v>
      </c>
      <c r="B5" s="40">
        <v>0.027369782788462027</v>
      </c>
      <c r="C5" s="40">
        <v>0.0874869549938957</v>
      </c>
      <c r="D5" s="40">
        <v>-0.023499496760967076</v>
      </c>
      <c r="E5" s="40">
        <v>0.026767771966850873</v>
      </c>
      <c r="F5" s="40">
        <v>0.023500520374069023</v>
      </c>
    </row>
    <row r="6" spans="1:6" ht="12.75">
      <c r="A6" t="s">
        <v>390</v>
      </c>
      <c r="B6" s="40">
        <v>0.04730615934823512</v>
      </c>
      <c r="C6" s="40">
        <v>0.1250051597194124</v>
      </c>
      <c r="D6" s="40">
        <v>-0.03726925917175594</v>
      </c>
      <c r="E6" s="40">
        <v>-0.19747412863810898</v>
      </c>
      <c r="F6" s="40">
        <v>0.03321735296035011</v>
      </c>
    </row>
    <row r="7" spans="1:6" ht="12.75">
      <c r="A7" t="s">
        <v>22</v>
      </c>
      <c r="B7" s="40">
        <v>0.07482927901057912</v>
      </c>
      <c r="C7" s="40">
        <v>-0.26553827022317233</v>
      </c>
      <c r="D7" s="40" t="s">
        <v>555</v>
      </c>
      <c r="E7" s="40">
        <v>-0.03413027385516909</v>
      </c>
      <c r="F7" s="40">
        <v>0.06583516071788531</v>
      </c>
    </row>
    <row r="8" spans="1:6" ht="12.75">
      <c r="A8" t="s">
        <v>484</v>
      </c>
      <c r="B8" s="40">
        <v>0.04700307394687564</v>
      </c>
      <c r="C8" s="40">
        <v>-0.07179361130327067</v>
      </c>
      <c r="D8" s="40">
        <v>-0.005866952338825726</v>
      </c>
      <c r="E8" s="40">
        <v>0.3666621826363059</v>
      </c>
      <c r="F8" s="40">
        <v>0.04323399807777317</v>
      </c>
    </row>
    <row r="9" spans="1:6" ht="12.75">
      <c r="A9" t="s">
        <v>685</v>
      </c>
      <c r="B9" s="40">
        <v>-0.044407871182658876</v>
      </c>
      <c r="C9" s="40">
        <v>-0.10425144128696562</v>
      </c>
      <c r="D9" s="40">
        <v>0.0002871992178776761</v>
      </c>
      <c r="E9" s="40">
        <v>-0.46795233697814353</v>
      </c>
      <c r="F9" s="40">
        <v>-0.08035023595659085</v>
      </c>
    </row>
    <row r="10" spans="1:6" ht="12.75">
      <c r="A10" t="s">
        <v>761</v>
      </c>
      <c r="B10" s="40">
        <v>0.026345274772023197</v>
      </c>
      <c r="C10" s="40">
        <v>1.5820074405793538</v>
      </c>
      <c r="D10" s="40">
        <v>0</v>
      </c>
      <c r="E10" s="40" t="s">
        <v>555</v>
      </c>
      <c r="F10" s="40">
        <v>0.07165816712281226</v>
      </c>
    </row>
    <row r="11" spans="1:6" ht="12.75">
      <c r="A11" t="s">
        <v>830</v>
      </c>
      <c r="B11" s="40">
        <v>-0.0942509171570951</v>
      </c>
      <c r="C11" s="40">
        <v>-0.13043251417177615</v>
      </c>
      <c r="D11" s="40">
        <v>-0.052726434669591815</v>
      </c>
      <c r="E11" s="40">
        <v>-0.013410486899981922</v>
      </c>
      <c r="F11" s="40">
        <v>-0.050285053455884965</v>
      </c>
    </row>
    <row r="12" spans="1:6" ht="12.75">
      <c r="A12" t="s">
        <v>883</v>
      </c>
      <c r="B12" s="40">
        <v>-0.00847379406168236</v>
      </c>
      <c r="C12" s="40">
        <v>-0.5219981785452958</v>
      </c>
      <c r="D12" s="40">
        <v>-0.0046226020797771605</v>
      </c>
      <c r="E12" s="40">
        <v>0.02753311235028555</v>
      </c>
      <c r="F12" s="40">
        <v>-0.047243468407047295</v>
      </c>
    </row>
    <row r="13" spans="1:6" ht="12.75">
      <c r="A13" t="s">
        <v>975</v>
      </c>
      <c r="B13" s="40">
        <v>0.3132685125246055</v>
      </c>
      <c r="C13" s="40">
        <v>0.07214799821097806</v>
      </c>
      <c r="D13" s="40">
        <v>-0.40273581641406375</v>
      </c>
      <c r="E13" s="40">
        <v>-0.09787623847100002</v>
      </c>
      <c r="F13" s="40">
        <v>0.0697380607653244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workbookViewId="0" topLeftCell="A1">
      <selection activeCell="C20" sqref="C20"/>
    </sheetView>
  </sheetViews>
  <sheetFormatPr defaultColWidth="9.140625" defaultRowHeight="12.75"/>
  <cols>
    <col min="1" max="1" width="47.28125" style="0" customWidth="1"/>
  </cols>
  <sheetData>
    <row r="1" spans="1:6" ht="12.75">
      <c r="A1" t="s">
        <v>772</v>
      </c>
      <c r="B1" s="12" t="s">
        <v>33</v>
      </c>
      <c r="C1" t="s">
        <v>49</v>
      </c>
      <c r="D1" t="s">
        <v>196</v>
      </c>
      <c r="E1" t="s">
        <v>41</v>
      </c>
      <c r="F1" t="s">
        <v>34</v>
      </c>
    </row>
    <row r="2" spans="1:13" ht="12.75">
      <c r="A2" t="s">
        <v>548</v>
      </c>
      <c r="B2" s="40">
        <v>1</v>
      </c>
      <c r="C2" s="40">
        <v>1</v>
      </c>
      <c r="D2" s="40">
        <v>-1</v>
      </c>
      <c r="E2" s="40">
        <v>-1</v>
      </c>
      <c r="F2" s="40">
        <v>1</v>
      </c>
      <c r="G2" s="39"/>
      <c r="H2" s="39"/>
      <c r="I2" s="39"/>
      <c r="J2" s="39"/>
      <c r="K2" s="39"/>
      <c r="L2" s="39"/>
      <c r="M2" s="39"/>
    </row>
    <row r="3" spans="1:13" ht="12.75">
      <c r="A3" t="s">
        <v>99</v>
      </c>
      <c r="B3" s="40">
        <v>0.07711201050567058</v>
      </c>
      <c r="C3" s="40">
        <v>-0.5491917800921241</v>
      </c>
      <c r="D3" s="40">
        <v>0</v>
      </c>
      <c r="E3" s="40">
        <v>-0.1397425443521532</v>
      </c>
      <c r="F3" s="40">
        <v>0.049233688399437335</v>
      </c>
      <c r="G3" s="39"/>
      <c r="H3" s="39"/>
      <c r="I3" s="39"/>
      <c r="J3" s="39"/>
      <c r="K3" s="39"/>
      <c r="L3" s="39"/>
      <c r="M3" s="39"/>
    </row>
    <row r="4" spans="1:13" ht="12.75">
      <c r="A4" t="s">
        <v>205</v>
      </c>
      <c r="B4" s="40">
        <v>-0.010262921247269591</v>
      </c>
      <c r="C4" s="40">
        <v>-0.11260145544528363</v>
      </c>
      <c r="D4" s="40">
        <v>0.00019419627705424738</v>
      </c>
      <c r="E4" s="40">
        <v>0.0335250401462194</v>
      </c>
      <c r="F4" s="40">
        <v>-0.013756138515531643</v>
      </c>
      <c r="G4" s="39"/>
      <c r="H4" s="39"/>
      <c r="I4" s="39"/>
      <c r="J4" s="39"/>
      <c r="K4" s="39"/>
      <c r="L4" s="39"/>
      <c r="M4" s="39"/>
    </row>
    <row r="5" spans="1:13" ht="12.75">
      <c r="A5" t="s">
        <v>7</v>
      </c>
      <c r="B5" s="40">
        <v>0.10002057922868525</v>
      </c>
      <c r="C5" s="40">
        <v>0.3298115513692134</v>
      </c>
      <c r="D5" s="40">
        <v>-0.27256700424854696</v>
      </c>
      <c r="E5" s="40">
        <v>0.008930484296247041</v>
      </c>
      <c r="F5" s="40">
        <v>0.10890792782642023</v>
      </c>
      <c r="G5" s="39"/>
      <c r="H5" s="39"/>
      <c r="I5" s="39"/>
      <c r="J5" s="39"/>
      <c r="K5" s="39"/>
      <c r="L5" s="39"/>
      <c r="M5" s="39"/>
    </row>
    <row r="6" spans="1:13" ht="12.75">
      <c r="A6" t="s">
        <v>390</v>
      </c>
      <c r="B6" s="40">
        <v>0.0073286800988885395</v>
      </c>
      <c r="C6" s="40">
        <v>0.4945732567458815</v>
      </c>
      <c r="D6" s="40">
        <v>-0.021393807137154393</v>
      </c>
      <c r="E6" s="40">
        <v>-0.22017457288866993</v>
      </c>
      <c r="F6" s="40">
        <v>0.014528093385840825</v>
      </c>
      <c r="G6" s="39"/>
      <c r="H6" s="39"/>
      <c r="I6" s="39"/>
      <c r="J6" s="39"/>
      <c r="K6" s="39"/>
      <c r="L6" s="39"/>
      <c r="M6" s="39"/>
    </row>
    <row r="7" spans="1:6" ht="12.75">
      <c r="A7" t="s">
        <v>22</v>
      </c>
      <c r="B7" s="40">
        <v>0.6314853056486501</v>
      </c>
      <c r="C7" s="40">
        <v>-0.3408549604572667</v>
      </c>
      <c r="D7" s="40">
        <v>0</v>
      </c>
      <c r="E7" s="40">
        <v>-0.3338972435684677</v>
      </c>
      <c r="F7" s="40">
        <v>0.6375335790835722</v>
      </c>
    </row>
    <row r="8" spans="1:6" ht="12.75">
      <c r="A8" t="s">
        <v>484</v>
      </c>
      <c r="B8" s="40">
        <v>0.1329040339103519</v>
      </c>
      <c r="C8" s="40">
        <v>-0.05555306022459119</v>
      </c>
      <c r="D8" s="40">
        <v>-0.03652074147655649</v>
      </c>
      <c r="E8" s="40">
        <v>0.12433262486283268</v>
      </c>
      <c r="F8" s="40">
        <v>0.1455569680968548</v>
      </c>
    </row>
    <row r="9" spans="1:6" ht="12.75">
      <c r="A9" t="s">
        <v>685</v>
      </c>
      <c r="B9" s="40">
        <v>-0.012484477492333692</v>
      </c>
      <c r="C9" s="40">
        <v>-0.6943693003041014</v>
      </c>
      <c r="D9" s="40">
        <v>0.00026029597845553704</v>
      </c>
      <c r="E9" s="40">
        <v>-0.13717554668241122</v>
      </c>
      <c r="F9" s="40">
        <v>-0.0525706550320373</v>
      </c>
    </row>
    <row r="10" spans="1:6" ht="12.75">
      <c r="A10" t="s">
        <v>761</v>
      </c>
      <c r="B10" s="40">
        <v>0.013586758138592434</v>
      </c>
      <c r="C10" s="40">
        <v>0.594239527111774</v>
      </c>
      <c r="D10" s="40">
        <v>0</v>
      </c>
      <c r="E10" s="40">
        <v>0</v>
      </c>
      <c r="F10" s="40">
        <v>0.040620578786346714</v>
      </c>
    </row>
    <row r="11" spans="1:6" ht="12.75">
      <c r="A11" t="s">
        <v>830</v>
      </c>
      <c r="B11" s="40">
        <v>-0.004056152343011814</v>
      </c>
      <c r="C11" s="40">
        <v>-0.002035425636231822</v>
      </c>
      <c r="D11" s="40">
        <v>-0.16216744960601562</v>
      </c>
      <c r="E11" s="40">
        <v>-0.013868053640940943</v>
      </c>
      <c r="F11" s="40">
        <v>-0.0129637738937108</v>
      </c>
    </row>
    <row r="12" spans="1:6" ht="12.75">
      <c r="A12" t="s">
        <v>883</v>
      </c>
      <c r="B12" s="40">
        <v>-0.00762280510106791</v>
      </c>
      <c r="C12" s="40">
        <v>-1.0041292284472543</v>
      </c>
      <c r="D12" s="40">
        <v>-0.005957860480926329</v>
      </c>
      <c r="E12" s="40">
        <v>0.001965018638739101</v>
      </c>
      <c r="F12" s="40">
        <v>-0.052432960049598756</v>
      </c>
    </row>
    <row r="13" spans="1:6" ht="12.75">
      <c r="A13" t="s">
        <v>975</v>
      </c>
      <c r="B13" s="40">
        <v>0.07198898865284417</v>
      </c>
      <c r="C13" s="40">
        <v>2.340110875379984</v>
      </c>
      <c r="D13" s="40">
        <v>-0.50184762930631</v>
      </c>
      <c r="E13" s="40">
        <v>-0.3238952068113952</v>
      </c>
      <c r="F13" s="40">
        <v>0.1353426919124064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32"/>
  <sheetViews>
    <sheetView workbookViewId="0" topLeftCell="A1">
      <selection activeCell="F32" sqref="F32:G32"/>
    </sheetView>
  </sheetViews>
  <sheetFormatPr defaultColWidth="9.140625" defaultRowHeight="12.75"/>
  <cols>
    <col min="1" max="1" width="37.8515625" style="0" customWidth="1"/>
    <col min="2" max="2" width="16.57421875" style="0" bestFit="1" customWidth="1"/>
    <col min="3" max="3" width="16.00390625" style="0" bestFit="1" customWidth="1"/>
    <col min="4" max="5" width="15.57421875" style="0" bestFit="1" customWidth="1"/>
    <col min="6" max="6" width="14.00390625" style="0" bestFit="1" customWidth="1"/>
    <col min="7" max="7" width="16.57421875" style="0" bestFit="1" customWidth="1"/>
    <col min="8" max="8" width="15.00390625" style="0" bestFit="1" customWidth="1"/>
    <col min="9" max="9" width="15.57421875" style="0" bestFit="1" customWidth="1"/>
    <col min="10" max="11" width="14.00390625" style="0" bestFit="1" customWidth="1"/>
    <col min="12" max="13" width="15.57421875" style="0" bestFit="1" customWidth="1"/>
  </cols>
  <sheetData>
    <row r="1" spans="1:13" ht="12.75">
      <c r="A1" s="21" t="s">
        <v>551</v>
      </c>
      <c r="B1" s="21" t="s">
        <v>548</v>
      </c>
      <c r="C1" t="s">
        <v>539</v>
      </c>
      <c r="D1" t="s">
        <v>540</v>
      </c>
      <c r="E1" t="s">
        <v>7</v>
      </c>
      <c r="F1" t="s">
        <v>541</v>
      </c>
      <c r="G1" t="s">
        <v>542</v>
      </c>
      <c r="H1" t="s">
        <v>543</v>
      </c>
      <c r="I1" t="s">
        <v>544</v>
      </c>
      <c r="J1" t="s">
        <v>545</v>
      </c>
      <c r="K1" t="s">
        <v>546</v>
      </c>
      <c r="L1" t="s">
        <v>547</v>
      </c>
      <c r="M1" t="s">
        <v>975</v>
      </c>
    </row>
    <row r="2" spans="1:13" ht="12.75">
      <c r="A2" s="15" t="s">
        <v>33</v>
      </c>
      <c r="B2" s="35">
        <f aca="true" t="shared" si="0" ref="B2:B7">SUM(C2:M2)</f>
        <v>34614905424</v>
      </c>
      <c r="C2" s="34">
        <f>+Central!B2</f>
        <v>2940371976</v>
      </c>
      <c r="D2" s="34">
        <f>+Civic!B2</f>
        <v>1187713268</v>
      </c>
      <c r="E2" s="34">
        <f>+Education!B2</f>
        <v>6536251909</v>
      </c>
      <c r="F2" s="34">
        <f>+EoEEA!B2</f>
        <v>277088717</v>
      </c>
      <c r="G2" s="34">
        <f>+Health!B2</f>
        <v>15093934312</v>
      </c>
      <c r="H2" s="34">
        <f>+Social!B2</f>
        <v>5057346021</v>
      </c>
      <c r="I2" s="34">
        <f>+HED!B2</f>
        <v>502830003</v>
      </c>
      <c r="J2" s="34">
        <f>+Judicial!B2</f>
        <v>922409738</v>
      </c>
      <c r="K2" s="34">
        <f>+Labor!B2</f>
        <v>76973182</v>
      </c>
      <c r="L2" s="34">
        <f>+Safety!B2</f>
        <v>1608969005</v>
      </c>
      <c r="M2" s="34">
        <f>+Transportation!B2</f>
        <v>411017293</v>
      </c>
    </row>
    <row r="3" spans="1:13" ht="12.75">
      <c r="A3" s="13" t="s">
        <v>49</v>
      </c>
      <c r="B3" s="35">
        <f t="shared" si="0"/>
        <v>4093257382</v>
      </c>
      <c r="C3" s="34">
        <f>+Central!B3</f>
        <v>294992445</v>
      </c>
      <c r="D3" s="34">
        <f>+Civic!B3</f>
        <v>25620806</v>
      </c>
      <c r="E3" s="34">
        <f>+Education!B3</f>
        <v>277811292</v>
      </c>
      <c r="F3" s="34">
        <f>+EoEEA!B3</f>
        <v>291561397</v>
      </c>
      <c r="G3" s="34">
        <f>+Health!B3</f>
        <v>94595359</v>
      </c>
      <c r="H3" s="34">
        <f>+Social!B3</f>
        <v>57022929</v>
      </c>
      <c r="I3" s="34">
        <f>+HED!B3</f>
        <v>490835286</v>
      </c>
      <c r="J3" s="34">
        <f>+Judicial!B3</f>
        <v>27680909</v>
      </c>
      <c r="K3" s="34">
        <f>+Labor!B3</f>
        <v>1149997</v>
      </c>
      <c r="L3" s="34">
        <f>+Safety!B3</f>
        <v>141758123</v>
      </c>
      <c r="M3" s="34">
        <f>+Transportation!B3</f>
        <v>2390228839</v>
      </c>
    </row>
    <row r="4" spans="1:13" ht="12.75">
      <c r="A4" s="13" t="s">
        <v>196</v>
      </c>
      <c r="B4" s="35">
        <f t="shared" si="0"/>
        <v>1978984053</v>
      </c>
      <c r="C4" s="34">
        <f>+Central!B4</f>
        <v>222169</v>
      </c>
      <c r="D4" s="34">
        <f>+Civic!B4</f>
        <v>5033164</v>
      </c>
      <c r="E4" s="34">
        <f>+Education!B4</f>
        <v>918787037</v>
      </c>
      <c r="F4" s="34">
        <f>+EoEEA!B4</f>
        <v>45471309</v>
      </c>
      <c r="G4" s="34">
        <f>+Health!B4</f>
        <v>0</v>
      </c>
      <c r="H4" s="34">
        <f>+Social!B4</f>
        <v>493091103</v>
      </c>
      <c r="I4" s="34">
        <f>+HED!B4</f>
        <v>71793371</v>
      </c>
      <c r="J4" s="34">
        <f>+Judicial!B4</f>
        <v>150543</v>
      </c>
      <c r="K4" s="34">
        <f>+Labor!B4</f>
        <v>243632612</v>
      </c>
      <c r="L4" s="34">
        <f>+Safety!B4</f>
        <v>102094879</v>
      </c>
      <c r="M4" s="34">
        <f>+Transportation!B4</f>
        <v>98707866</v>
      </c>
    </row>
    <row r="5" spans="1:13" ht="12.75">
      <c r="A5" s="13" t="s">
        <v>41</v>
      </c>
      <c r="B5" s="35">
        <f t="shared" si="0"/>
        <v>3848092690</v>
      </c>
      <c r="C5" s="34">
        <f>+Central!B5</f>
        <v>1971782241</v>
      </c>
      <c r="D5" s="34">
        <f>+Civic!B5</f>
        <v>138364942</v>
      </c>
      <c r="E5" s="34">
        <f>+Education!B5</f>
        <v>35619102</v>
      </c>
      <c r="F5" s="34">
        <f>+EoEEA!B5</f>
        <v>119035674</v>
      </c>
      <c r="G5" s="34">
        <f>+Health!B5</f>
        <v>1044463433</v>
      </c>
      <c r="H5" s="34">
        <f>+Social!B5</f>
        <v>36202550</v>
      </c>
      <c r="I5" s="34">
        <f>+HED!B5</f>
        <v>31296463</v>
      </c>
      <c r="J5" s="34">
        <f>+Judicial!B5</f>
        <v>0</v>
      </c>
      <c r="K5" s="34">
        <f>+Labor!B5</f>
        <v>110405611</v>
      </c>
      <c r="L5" s="34">
        <f>+Safety!B5</f>
        <v>7619589</v>
      </c>
      <c r="M5" s="34">
        <f>+Transportation!B5</f>
        <v>353303085</v>
      </c>
    </row>
    <row r="6" spans="1:13" ht="12.75">
      <c r="A6" s="13" t="s">
        <v>34</v>
      </c>
      <c r="B6" s="35">
        <f t="shared" si="0"/>
        <v>44535239549</v>
      </c>
      <c r="C6" s="34">
        <f>+Central!B6</f>
        <v>5207368834</v>
      </c>
      <c r="D6" s="34">
        <f>+Civic!B6</f>
        <v>1356732181</v>
      </c>
      <c r="E6" s="34">
        <f>+Education!B6</f>
        <v>7768469340</v>
      </c>
      <c r="F6" s="34">
        <f>+EoEEA!B6</f>
        <v>733157095</v>
      </c>
      <c r="G6" s="34">
        <f>+Health!B6</f>
        <v>16232993105</v>
      </c>
      <c r="H6" s="34">
        <f>+Social!B6</f>
        <v>5643662600</v>
      </c>
      <c r="I6" s="34">
        <f>+HED!B6</f>
        <v>1096755124</v>
      </c>
      <c r="J6" s="34">
        <f>+Judicial!B6</f>
        <v>950241190</v>
      </c>
      <c r="K6" s="34">
        <f>+Labor!B6</f>
        <v>432161398</v>
      </c>
      <c r="L6" s="34">
        <f>+Safety!B6</f>
        <v>1860441601</v>
      </c>
      <c r="M6" s="34">
        <f>+Transportation!B6</f>
        <v>3253257081</v>
      </c>
    </row>
    <row r="7" spans="1:13" ht="12.75">
      <c r="A7" s="13" t="s">
        <v>4</v>
      </c>
      <c r="B7" s="35">
        <f t="shared" si="0"/>
        <v>-5</v>
      </c>
      <c r="C7" s="34">
        <f>+Central!B7</f>
        <v>-3</v>
      </c>
      <c r="D7" s="34">
        <f>+Civic!B7</f>
        <v>-1</v>
      </c>
      <c r="E7" s="34">
        <f>+Civic!C7</f>
        <v>-1</v>
      </c>
      <c r="F7" s="34">
        <f>+Civic!D7</f>
        <v>0</v>
      </c>
      <c r="G7" s="34">
        <f>+Civic!E7</f>
        <v>0</v>
      </c>
      <c r="H7" s="34">
        <f>+Civic!F7</f>
        <v>0</v>
      </c>
      <c r="I7" s="34">
        <f>+Civic!G7</f>
        <v>0</v>
      </c>
      <c r="J7" s="34">
        <f>+Civic!H7</f>
        <v>0</v>
      </c>
      <c r="K7" s="34">
        <f>+Civic!I7</f>
        <v>0</v>
      </c>
      <c r="L7" s="34">
        <f>+Civic!J7</f>
        <v>0</v>
      </c>
      <c r="M7" s="34">
        <f>+Civic!K7</f>
        <v>0</v>
      </c>
    </row>
    <row r="8" spans="1:13" ht="12.75">
      <c r="A8" s="13" t="s">
        <v>553</v>
      </c>
      <c r="B8" s="35"/>
      <c r="C8" s="34"/>
      <c r="D8" s="34"/>
      <c r="E8" s="34"/>
      <c r="F8" s="34"/>
      <c r="G8" s="34"/>
      <c r="H8" s="34"/>
      <c r="I8" s="34"/>
      <c r="J8" s="34"/>
      <c r="K8" s="34"/>
      <c r="L8" s="34"/>
      <c r="M8" s="34"/>
    </row>
    <row r="9" spans="1:13" ht="12.75">
      <c r="A9" s="13" t="s">
        <v>549</v>
      </c>
      <c r="B9" s="35"/>
      <c r="C9" s="34"/>
      <c r="D9" s="34"/>
      <c r="E9" s="34"/>
      <c r="F9" s="34"/>
      <c r="G9" s="34"/>
      <c r="H9" s="34"/>
      <c r="I9" s="34"/>
      <c r="J9" s="34"/>
      <c r="K9" s="34"/>
      <c r="L9" s="34"/>
      <c r="M9" s="34"/>
    </row>
    <row r="10" ht="12.75">
      <c r="B10" s="34">
        <v>34682300000</v>
      </c>
    </row>
    <row r="11" ht="12.75">
      <c r="B11" s="35">
        <f>+B10-B2</f>
        <v>67394576</v>
      </c>
    </row>
    <row r="12" ht="12.75">
      <c r="A12" s="13" t="s">
        <v>552</v>
      </c>
    </row>
    <row r="13" spans="1:13" ht="12.75">
      <c r="A13" s="15" t="s">
        <v>33</v>
      </c>
      <c r="B13" s="36">
        <f>+B2/$B2</f>
        <v>1</v>
      </c>
      <c r="C13" s="36">
        <f aca="true" t="shared" si="1" ref="C13:M13">+C2/$B2</f>
        <v>0.08494525522988469</v>
      </c>
      <c r="D13" s="36">
        <f t="shared" si="1"/>
        <v>0.034312191625302184</v>
      </c>
      <c r="E13" s="36">
        <f t="shared" si="1"/>
        <v>0.18882766914822005</v>
      </c>
      <c r="F13" s="36">
        <f t="shared" si="1"/>
        <v>0.008004895972007552</v>
      </c>
      <c r="G13" s="36">
        <f t="shared" si="1"/>
        <v>0.43605302765134024</v>
      </c>
      <c r="H13" s="36">
        <f t="shared" si="1"/>
        <v>0.14610312982376444</v>
      </c>
      <c r="I13" s="36">
        <f t="shared" si="1"/>
        <v>0.014526401180092966</v>
      </c>
      <c r="J13" s="36">
        <f t="shared" si="1"/>
        <v>0.026647761324243104</v>
      </c>
      <c r="K13" s="36">
        <f t="shared" si="1"/>
        <v>0.002223700485589979</v>
      </c>
      <c r="L13" s="36">
        <f t="shared" si="1"/>
        <v>0.0464819702752801</v>
      </c>
      <c r="M13" s="36">
        <f t="shared" si="1"/>
        <v>0.011873997284274655</v>
      </c>
    </row>
    <row r="14" spans="1:13" ht="12.75">
      <c r="A14" s="13" t="s">
        <v>49</v>
      </c>
      <c r="B14" s="36">
        <f>+B3/$B3</f>
        <v>1</v>
      </c>
      <c r="C14" s="36">
        <f aca="true" t="shared" si="2" ref="C14:M14">+C3/$B3</f>
        <v>0.07206789543633932</v>
      </c>
      <c r="D14" s="36">
        <f t="shared" si="2"/>
        <v>0.006259270700314833</v>
      </c>
      <c r="E14" s="36">
        <f t="shared" si="2"/>
        <v>0.06787046747210874</v>
      </c>
      <c r="F14" s="36">
        <f t="shared" si="2"/>
        <v>0.07122967597447798</v>
      </c>
      <c r="G14" s="36">
        <f t="shared" si="2"/>
        <v>0.023110044195114823</v>
      </c>
      <c r="H14" s="36">
        <f t="shared" si="2"/>
        <v>0.013930941467486737</v>
      </c>
      <c r="I14" s="36">
        <f t="shared" si="2"/>
        <v>0.11991312546297143</v>
      </c>
      <c r="J14" s="36">
        <f t="shared" si="2"/>
        <v>0.006762562530694045</v>
      </c>
      <c r="K14" s="36">
        <f t="shared" si="2"/>
        <v>0.0002809491054867656</v>
      </c>
      <c r="L14" s="36">
        <f t="shared" si="2"/>
        <v>0.03463210586839174</v>
      </c>
      <c r="M14" s="36">
        <f t="shared" si="2"/>
        <v>0.5839429617866136</v>
      </c>
    </row>
    <row r="15" spans="1:13" ht="12.75">
      <c r="A15" s="13" t="s">
        <v>196</v>
      </c>
      <c r="B15" s="36">
        <f>+B4/$B4</f>
        <v>1</v>
      </c>
      <c r="C15" s="36">
        <f aca="true" t="shared" si="3" ref="C15:M15">+C4/$B4</f>
        <v>0.00011226416891192604</v>
      </c>
      <c r="D15" s="36">
        <f t="shared" si="3"/>
        <v>0.002543307002585533</v>
      </c>
      <c r="E15" s="36">
        <f t="shared" si="3"/>
        <v>0.46427207718383773</v>
      </c>
      <c r="F15" s="36">
        <f t="shared" si="3"/>
        <v>0.02297709722878702</v>
      </c>
      <c r="G15" s="36">
        <f t="shared" si="3"/>
        <v>0</v>
      </c>
      <c r="H15" s="36">
        <f t="shared" si="3"/>
        <v>0.24916375766267987</v>
      </c>
      <c r="I15" s="36">
        <f t="shared" si="3"/>
        <v>0.03627789263443853</v>
      </c>
      <c r="J15" s="36">
        <f t="shared" si="3"/>
        <v>7.607085048097656E-05</v>
      </c>
      <c r="K15" s="36">
        <f t="shared" si="3"/>
        <v>0.1231099420082088</v>
      </c>
      <c r="L15" s="36">
        <f t="shared" si="3"/>
        <v>0.05158954103002062</v>
      </c>
      <c r="M15" s="36">
        <f t="shared" si="3"/>
        <v>0.04987805023004902</v>
      </c>
    </row>
    <row r="16" spans="1:13" ht="12.75">
      <c r="A16" s="13" t="s">
        <v>41</v>
      </c>
      <c r="B16" s="36">
        <f>+B5/$B5</f>
        <v>1</v>
      </c>
      <c r="C16" s="36">
        <f aca="true" t="shared" si="4" ref="C16:M16">+C5/$B5</f>
        <v>0.5124050795668335</v>
      </c>
      <c r="D16" s="36">
        <f t="shared" si="4"/>
        <v>0.03595675913929194</v>
      </c>
      <c r="E16" s="36">
        <f t="shared" si="4"/>
        <v>0.009256300424509785</v>
      </c>
      <c r="F16" s="36">
        <f t="shared" si="4"/>
        <v>0.030933681589670855</v>
      </c>
      <c r="G16" s="36">
        <f t="shared" si="4"/>
        <v>0.2714236680717792</v>
      </c>
      <c r="H16" s="36">
        <f t="shared" si="4"/>
        <v>0.009407920472934346</v>
      </c>
      <c r="I16" s="36">
        <f t="shared" si="4"/>
        <v>0.008132980549384843</v>
      </c>
      <c r="J16" s="36">
        <f t="shared" si="4"/>
        <v>0</v>
      </c>
      <c r="K16" s="36">
        <f t="shared" si="4"/>
        <v>0.02869099574625891</v>
      </c>
      <c r="L16" s="36">
        <f t="shared" si="4"/>
        <v>0.001980094975311003</v>
      </c>
      <c r="M16" s="36">
        <f t="shared" si="4"/>
        <v>0.0918125194640257</v>
      </c>
    </row>
    <row r="17" spans="1:13" ht="12.75">
      <c r="A17" s="13" t="s">
        <v>34</v>
      </c>
      <c r="B17" s="36">
        <f>+B6/$B6</f>
        <v>1</v>
      </c>
      <c r="C17" s="36">
        <f aca="true" t="shared" si="5" ref="C17:M17">+C6/$B6</f>
        <v>0.11692692992636944</v>
      </c>
      <c r="D17" s="36">
        <f t="shared" si="5"/>
        <v>0.030464238987807674</v>
      </c>
      <c r="E17" s="36">
        <f t="shared" si="5"/>
        <v>0.17443421027190667</v>
      </c>
      <c r="F17" s="36">
        <f t="shared" si="5"/>
        <v>0.01646240375991112</v>
      </c>
      <c r="G17" s="36">
        <f t="shared" si="5"/>
        <v>0.3644977161768629</v>
      </c>
      <c r="H17" s="36">
        <f t="shared" si="5"/>
        <v>0.12672352629406083</v>
      </c>
      <c r="I17" s="36">
        <f t="shared" si="5"/>
        <v>0.024626680693909653</v>
      </c>
      <c r="J17" s="36">
        <f t="shared" si="5"/>
        <v>0.02133683796523638</v>
      </c>
      <c r="K17" s="36">
        <f t="shared" si="5"/>
        <v>0.009703807644831761</v>
      </c>
      <c r="L17" s="36">
        <f t="shared" si="5"/>
        <v>0.04177459512602475</v>
      </c>
      <c r="M17" s="36">
        <f t="shared" si="5"/>
        <v>0.07304905315307884</v>
      </c>
    </row>
    <row r="23" ht="12.75">
      <c r="B23" s="43"/>
    </row>
    <row r="32" spans="6:7" ht="12.75">
      <c r="F32" s="34"/>
      <c r="G32" s="4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33"/>
  <sheetViews>
    <sheetView workbookViewId="0" topLeftCell="B1">
      <selection activeCell="B10" sqref="B10"/>
    </sheetView>
  </sheetViews>
  <sheetFormatPr defaultColWidth="9.140625" defaultRowHeight="12.75"/>
  <cols>
    <col min="1" max="1" width="39.7109375" style="0" customWidth="1"/>
    <col min="2" max="2" width="16.00390625" style="0" bestFit="1" customWidth="1"/>
    <col min="3" max="5" width="15.00390625" style="0" bestFit="1" customWidth="1"/>
    <col min="6" max="6" width="13.421875" style="0" bestFit="1" customWidth="1"/>
    <col min="7" max="7" width="16.00390625" style="0" bestFit="1" customWidth="1"/>
    <col min="8" max="10" width="15.00390625" style="0" bestFit="1" customWidth="1"/>
    <col min="11" max="11" width="13.421875" style="0" bestFit="1" customWidth="1"/>
    <col min="12" max="13" width="15.00390625" style="0" bestFit="1" customWidth="1"/>
  </cols>
  <sheetData>
    <row r="1" spans="1:13" ht="12.75">
      <c r="A1" s="21" t="s">
        <v>538</v>
      </c>
      <c r="B1" s="21" t="s">
        <v>548</v>
      </c>
      <c r="C1" t="s">
        <v>539</v>
      </c>
      <c r="D1" t="s">
        <v>540</v>
      </c>
      <c r="E1" t="s">
        <v>7</v>
      </c>
      <c r="F1" t="s">
        <v>541</v>
      </c>
      <c r="G1" t="s">
        <v>542</v>
      </c>
      <c r="H1" t="s">
        <v>543</v>
      </c>
      <c r="I1" t="s">
        <v>544</v>
      </c>
      <c r="J1" t="s">
        <v>545</v>
      </c>
      <c r="K1" t="s">
        <v>546</v>
      </c>
      <c r="L1" t="s">
        <v>547</v>
      </c>
      <c r="M1" t="s">
        <v>975</v>
      </c>
    </row>
    <row r="2" spans="1:13" ht="12.75">
      <c r="A2" s="15" t="s">
        <v>33</v>
      </c>
      <c r="B2" s="35">
        <f aca="true" t="shared" si="0" ref="B2:B9">SUM(C2:M2)</f>
        <v>36403495296</v>
      </c>
      <c r="C2" s="34">
        <f>+Central!C2</f>
        <v>3078293737</v>
      </c>
      <c r="D2" s="34">
        <f>+Civic!C2</f>
        <v>1169357111</v>
      </c>
      <c r="E2" s="34">
        <f>+Education!C2</f>
        <v>6715147704</v>
      </c>
      <c r="F2" s="34">
        <f>+EoEEA!C2</f>
        <v>290196720</v>
      </c>
      <c r="G2" s="34">
        <f>+Health!C2</f>
        <v>16223402534</v>
      </c>
      <c r="H2" s="34">
        <f>+Social!C2</f>
        <v>5295056830</v>
      </c>
      <c r="I2" s="34">
        <f>+HED!C2</f>
        <v>480500393</v>
      </c>
      <c r="J2" s="34">
        <f>+Judicial!C2</f>
        <v>946710876</v>
      </c>
      <c r="K2" s="34">
        <f>+Labor!C2</f>
        <v>69718389</v>
      </c>
      <c r="L2" s="34">
        <f>+Safety!C2</f>
        <v>1595334933</v>
      </c>
      <c r="M2" s="34">
        <f>+Transportation!C2</f>
        <v>539776069</v>
      </c>
    </row>
    <row r="3" spans="1:13" ht="12.75">
      <c r="A3" s="13" t="s">
        <v>49</v>
      </c>
      <c r="B3" s="35">
        <f t="shared" si="0"/>
        <v>4166950568</v>
      </c>
      <c r="C3" s="34">
        <f>+Central!C3</f>
        <v>254520753</v>
      </c>
      <c r="D3" s="34">
        <f>+Civic!C3</f>
        <v>17322846</v>
      </c>
      <c r="E3" s="34">
        <f>+Education!C3</f>
        <v>302116156</v>
      </c>
      <c r="F3" s="34">
        <f>+EoEEA!C3</f>
        <v>328008076</v>
      </c>
      <c r="G3" s="34">
        <f>+Health!C3</f>
        <v>69476671</v>
      </c>
      <c r="H3" s="34">
        <f>+Social!C3</f>
        <v>52929047</v>
      </c>
      <c r="I3" s="34">
        <f>+HED!C3</f>
        <v>439665000</v>
      </c>
      <c r="J3" s="34">
        <f>+Judicial!C3</f>
        <v>71472313</v>
      </c>
      <c r="K3" s="34">
        <f>+Labor!C3</f>
        <v>1000000</v>
      </c>
      <c r="L3" s="34">
        <f>+Safety!C3</f>
        <v>67760641</v>
      </c>
      <c r="M3" s="34">
        <f>+Transportation!C3</f>
        <v>2562679065</v>
      </c>
    </row>
    <row r="4" spans="1:13" ht="12.75">
      <c r="A4" s="13" t="s">
        <v>196</v>
      </c>
      <c r="B4" s="35">
        <f t="shared" si="0"/>
        <v>1899770382</v>
      </c>
      <c r="C4" s="34">
        <f>+Central!C4</f>
        <v>222169</v>
      </c>
      <c r="D4" s="34">
        <f>+Civic!C4</f>
        <v>5048547</v>
      </c>
      <c r="E4" s="34">
        <f>+Education!C4</f>
        <v>897196004</v>
      </c>
      <c r="F4" s="34">
        <f>+EoEEA!C4</f>
        <v>43776627</v>
      </c>
      <c r="G4" s="34">
        <f>+Health!C4</f>
        <v>0</v>
      </c>
      <c r="H4" s="34">
        <f>+Social!C4</f>
        <v>490198161</v>
      </c>
      <c r="I4" s="34">
        <f>+HED!C4</f>
        <v>71813990</v>
      </c>
      <c r="J4" s="34">
        <f>+Judicial!C4</f>
        <v>150543</v>
      </c>
      <c r="K4" s="34">
        <f>+Labor!C4</f>
        <v>230786733</v>
      </c>
      <c r="L4" s="34">
        <f>+Safety!C4</f>
        <v>101622935</v>
      </c>
      <c r="M4" s="34">
        <f>+Transportation!C4</f>
        <v>58954673</v>
      </c>
    </row>
    <row r="5" spans="1:13" ht="12.75">
      <c r="A5" s="13" t="s">
        <v>41</v>
      </c>
      <c r="B5" s="35">
        <f t="shared" si="0"/>
        <v>3741329835</v>
      </c>
      <c r="C5" s="34">
        <f>+Central!C5</f>
        <v>1956862928</v>
      </c>
      <c r="D5" s="34">
        <f>+Civic!C5</f>
        <v>141944171</v>
      </c>
      <c r="E5" s="34">
        <f>+Education!C5</f>
        <v>36572546</v>
      </c>
      <c r="F5" s="34">
        <f>+EoEEA!C5</f>
        <v>95529208</v>
      </c>
      <c r="G5" s="34">
        <f>+Health!C5</f>
        <v>1008815610</v>
      </c>
      <c r="H5" s="34">
        <f>+Social!C5</f>
        <v>49476656</v>
      </c>
      <c r="I5" s="34">
        <f>+HED!C5</f>
        <v>16651210</v>
      </c>
      <c r="J5" s="34">
        <f>+Judicial!C5</f>
        <v>0</v>
      </c>
      <c r="K5" s="34">
        <f>+Labor!C5</f>
        <v>108925018</v>
      </c>
      <c r="L5" s="34">
        <f>+Safety!C5</f>
        <v>7829380</v>
      </c>
      <c r="M5" s="34">
        <f>+Transportation!C5</f>
        <v>318723108</v>
      </c>
    </row>
    <row r="6" spans="1:13" ht="12.75">
      <c r="A6" s="13" t="s">
        <v>34</v>
      </c>
      <c r="B6" s="35">
        <f t="shared" si="0"/>
        <v>46211546092</v>
      </c>
      <c r="C6" s="34">
        <f>+Central!C6</f>
        <v>5289899588</v>
      </c>
      <c r="D6" s="34">
        <f>+Civic!C6</f>
        <v>1333672676</v>
      </c>
      <c r="E6" s="34">
        <f>+Education!C6</f>
        <v>7951032412</v>
      </c>
      <c r="F6" s="34">
        <f>+EoEEA!C6</f>
        <v>757510633</v>
      </c>
      <c r="G6" s="34">
        <f>+Health!C6</f>
        <v>17301694815</v>
      </c>
      <c r="H6" s="34">
        <f>+Social!C6</f>
        <v>5887660698</v>
      </c>
      <c r="I6" s="34">
        <f>+HED!C6</f>
        <v>1008630591</v>
      </c>
      <c r="J6" s="34">
        <f>+Judicial!C6</f>
        <v>1018333732</v>
      </c>
      <c r="K6" s="34">
        <f>+Labor!C6</f>
        <v>410430139</v>
      </c>
      <c r="L6" s="34">
        <f>+Safety!C6</f>
        <v>1772547887</v>
      </c>
      <c r="M6" s="34">
        <f>+Transportation!C6</f>
        <v>3480132921</v>
      </c>
    </row>
    <row r="7" spans="1:13" ht="12.75">
      <c r="A7" s="13" t="s">
        <v>4</v>
      </c>
      <c r="B7" s="35">
        <f t="shared" si="0"/>
        <v>-2</v>
      </c>
      <c r="C7" s="34">
        <f>+Central!C7</f>
        <v>-1</v>
      </c>
      <c r="D7" s="34">
        <f>+Civic!C7</f>
        <v>-1</v>
      </c>
      <c r="E7" s="34">
        <f>+Civic!D7</f>
        <v>0</v>
      </c>
      <c r="F7" s="34">
        <f>+Civic!E7</f>
        <v>0</v>
      </c>
      <c r="G7" s="34">
        <f>+Civic!F7</f>
        <v>0</v>
      </c>
      <c r="H7" s="34">
        <f>+Civic!G7</f>
        <v>0</v>
      </c>
      <c r="I7" s="34">
        <f>+Civic!H7</f>
        <v>0</v>
      </c>
      <c r="J7" s="34">
        <f>+Civic!I7</f>
        <v>0</v>
      </c>
      <c r="K7" s="34">
        <f>+Civic!J7</f>
        <v>0</v>
      </c>
      <c r="L7" s="34">
        <f>+Civic!K7</f>
        <v>0</v>
      </c>
      <c r="M7" s="34">
        <f>+Civic!L7</f>
        <v>0</v>
      </c>
    </row>
    <row r="8" spans="1:13" ht="12.75">
      <c r="A8" s="13" t="s">
        <v>5</v>
      </c>
      <c r="B8" s="35">
        <f t="shared" si="0"/>
        <v>46218900000</v>
      </c>
      <c r="C8" s="34">
        <f>+Central!C8</f>
        <v>5290000000</v>
      </c>
      <c r="D8" s="34">
        <f>+Civic!C8</f>
        <v>1334000000</v>
      </c>
      <c r="E8" s="34">
        <f>+Education!C8</f>
        <v>7951000000</v>
      </c>
      <c r="F8" s="34">
        <f>+EoEEA!C8</f>
        <v>757500000</v>
      </c>
      <c r="G8" s="34">
        <f>+Health!C8</f>
        <v>17308000000</v>
      </c>
      <c r="H8" s="34">
        <v>5888000000</v>
      </c>
      <c r="I8" s="34">
        <f>+HED!C8</f>
        <v>1009000000</v>
      </c>
      <c r="J8" s="34">
        <f>+Judicial!C8</f>
        <v>1018000000</v>
      </c>
      <c r="K8" s="34">
        <f>+Labor!C8</f>
        <v>410400000</v>
      </c>
      <c r="L8" s="34">
        <f>+Safety!C8</f>
        <v>1773000000</v>
      </c>
      <c r="M8" s="34">
        <f>+Transportation!C8</f>
        <v>3480000000</v>
      </c>
    </row>
    <row r="9" spans="1:13" ht="12.75">
      <c r="A9" s="13" t="s">
        <v>549</v>
      </c>
      <c r="B9" s="35">
        <f t="shared" si="0"/>
        <v>7353908</v>
      </c>
      <c r="C9" s="34">
        <f>+Central!C9</f>
        <v>100412</v>
      </c>
      <c r="D9" s="34">
        <f>D8-D6</f>
        <v>327324</v>
      </c>
      <c r="E9" s="34">
        <f aca="true" t="shared" si="1" ref="E9:M9">E8-E6</f>
        <v>-32412</v>
      </c>
      <c r="F9" s="34">
        <f t="shared" si="1"/>
        <v>-10633</v>
      </c>
      <c r="G9" s="34">
        <f t="shared" si="1"/>
        <v>6305185</v>
      </c>
      <c r="H9" s="34">
        <f t="shared" si="1"/>
        <v>339302</v>
      </c>
      <c r="I9" s="34">
        <f t="shared" si="1"/>
        <v>369409</v>
      </c>
      <c r="J9" s="34">
        <f t="shared" si="1"/>
        <v>-333732</v>
      </c>
      <c r="K9" s="34">
        <f t="shared" si="1"/>
        <v>-30139</v>
      </c>
      <c r="L9" s="34">
        <f t="shared" si="1"/>
        <v>452113</v>
      </c>
      <c r="M9" s="34">
        <f t="shared" si="1"/>
        <v>-132921</v>
      </c>
    </row>
    <row r="10" ht="12.75">
      <c r="B10" s="34">
        <v>36373700000</v>
      </c>
    </row>
    <row r="11" ht="12.75">
      <c r="B11" s="35">
        <f>+B10-B2</f>
        <v>-29795296</v>
      </c>
    </row>
    <row r="12" ht="12.75">
      <c r="A12" s="13" t="s">
        <v>550</v>
      </c>
    </row>
    <row r="13" spans="1:13" ht="12.75">
      <c r="A13" s="15" t="s">
        <v>33</v>
      </c>
      <c r="B13" s="36">
        <f>+B2/$B2</f>
        <v>1</v>
      </c>
      <c r="C13" s="37">
        <f aca="true" t="shared" si="2" ref="C13:M13">+C2/$B2</f>
        <v>0.08456038937937484</v>
      </c>
      <c r="D13" s="37">
        <f t="shared" si="2"/>
        <v>0.03212211084380374</v>
      </c>
      <c r="E13" s="37">
        <f t="shared" si="2"/>
        <v>0.18446436666035906</v>
      </c>
      <c r="F13" s="37">
        <f t="shared" si="2"/>
        <v>0.007971671885910546</v>
      </c>
      <c r="G13" s="37">
        <f t="shared" si="2"/>
        <v>0.4456550779557319</v>
      </c>
      <c r="H13" s="37">
        <f t="shared" si="2"/>
        <v>0.14545462700615505</v>
      </c>
      <c r="I13" s="37">
        <f t="shared" si="2"/>
        <v>0.013199292790239216</v>
      </c>
      <c r="J13" s="37">
        <f t="shared" si="2"/>
        <v>0.026006043329142192</v>
      </c>
      <c r="K13" s="37">
        <f t="shared" si="2"/>
        <v>0.0019151564549808662</v>
      </c>
      <c r="L13" s="37">
        <f t="shared" si="2"/>
        <v>0.04382367462322484</v>
      </c>
      <c r="M13" s="37">
        <f t="shared" si="2"/>
        <v>0.014827589071077753</v>
      </c>
    </row>
    <row r="14" spans="1:13" ht="12.75">
      <c r="A14" s="13" t="s">
        <v>49</v>
      </c>
      <c r="B14" s="36">
        <f aca="true" t="shared" si="3" ref="B14:M17">+B3/$B3</f>
        <v>1</v>
      </c>
      <c r="C14" s="37">
        <f t="shared" si="3"/>
        <v>0.06108081889777772</v>
      </c>
      <c r="D14" s="37">
        <f t="shared" si="3"/>
        <v>0.004157199783705234</v>
      </c>
      <c r="E14" s="37">
        <f t="shared" si="3"/>
        <v>0.07250293735665933</v>
      </c>
      <c r="F14" s="37">
        <f t="shared" si="3"/>
        <v>0.07871657478227133</v>
      </c>
      <c r="G14" s="37">
        <f t="shared" si="3"/>
        <v>0.01667326498508153</v>
      </c>
      <c r="H14" s="37">
        <f t="shared" si="3"/>
        <v>0.01270210580525418</v>
      </c>
      <c r="I14" s="37">
        <f t="shared" si="3"/>
        <v>0.10551241077261563</v>
      </c>
      <c r="J14" s="37">
        <f t="shared" si="3"/>
        <v>0.017152186433136492</v>
      </c>
      <c r="K14" s="37">
        <f t="shared" si="3"/>
        <v>0.00023998364839733803</v>
      </c>
      <c r="L14" s="37">
        <f t="shared" si="3"/>
        <v>0.016261445844922246</v>
      </c>
      <c r="M14" s="37">
        <f t="shared" si="3"/>
        <v>0.6150010716901789</v>
      </c>
    </row>
    <row r="15" spans="1:13" ht="12.75">
      <c r="A15" s="13" t="s">
        <v>196</v>
      </c>
      <c r="B15" s="36">
        <f t="shared" si="3"/>
        <v>1</v>
      </c>
      <c r="C15" s="37">
        <f t="shared" si="3"/>
        <v>0.00011694518564191407</v>
      </c>
      <c r="D15" s="37">
        <f t="shared" si="3"/>
        <v>0.0026574511571683195</v>
      </c>
      <c r="E15" s="37">
        <f t="shared" si="3"/>
        <v>0.47226549718891236</v>
      </c>
      <c r="F15" s="37">
        <f t="shared" si="3"/>
        <v>0.02304311479680706</v>
      </c>
      <c r="G15" s="37">
        <f t="shared" si="3"/>
        <v>0</v>
      </c>
      <c r="H15" s="37">
        <f t="shared" si="3"/>
        <v>0.2580302154642181</v>
      </c>
      <c r="I15" s="37">
        <f t="shared" si="3"/>
        <v>0.03780140520161031</v>
      </c>
      <c r="J15" s="37">
        <f t="shared" si="3"/>
        <v>7.92427345043218E-05</v>
      </c>
      <c r="K15" s="37">
        <f t="shared" si="3"/>
        <v>0.12148138279587097</v>
      </c>
      <c r="L15" s="37">
        <f t="shared" si="3"/>
        <v>0.053492219882392084</v>
      </c>
      <c r="M15" s="37">
        <f t="shared" si="3"/>
        <v>0.03103252559287452</v>
      </c>
    </row>
    <row r="16" spans="1:13" ht="12.75">
      <c r="A16" s="13" t="s">
        <v>41</v>
      </c>
      <c r="B16" s="36">
        <f t="shared" si="3"/>
        <v>1</v>
      </c>
      <c r="C16" s="37">
        <f t="shared" si="3"/>
        <v>0.5230394042496924</v>
      </c>
      <c r="D16" s="37">
        <f t="shared" si="3"/>
        <v>0.03793949671908572</v>
      </c>
      <c r="E16" s="37">
        <f t="shared" si="3"/>
        <v>0.009775279810367214</v>
      </c>
      <c r="F16" s="37">
        <f t="shared" si="3"/>
        <v>0.025533490019064305</v>
      </c>
      <c r="G16" s="37">
        <f t="shared" si="3"/>
        <v>0.2696409176658438</v>
      </c>
      <c r="H16" s="37">
        <f t="shared" si="3"/>
        <v>0.01322435021289696</v>
      </c>
      <c r="I16" s="37">
        <f t="shared" si="3"/>
        <v>0.00445061267900749</v>
      </c>
      <c r="J16" s="37">
        <f t="shared" si="3"/>
        <v>0</v>
      </c>
      <c r="K16" s="37">
        <f t="shared" si="3"/>
        <v>0.0291139842793358</v>
      </c>
      <c r="L16" s="37">
        <f t="shared" si="3"/>
        <v>0.002092673018763661</v>
      </c>
      <c r="M16" s="37">
        <f t="shared" si="3"/>
        <v>0.08518979134594264</v>
      </c>
    </row>
    <row r="17" spans="1:13" ht="12.75">
      <c r="A17" s="13" t="s">
        <v>34</v>
      </c>
      <c r="B17" s="36">
        <f t="shared" si="3"/>
        <v>1</v>
      </c>
      <c r="C17" s="37">
        <f t="shared" si="3"/>
        <v>0.11447138291951178</v>
      </c>
      <c r="D17" s="37">
        <f t="shared" si="3"/>
        <v>0.02886016134030368</v>
      </c>
      <c r="E17" s="37">
        <f t="shared" si="3"/>
        <v>0.1720572688948933</v>
      </c>
      <c r="F17" s="37">
        <f t="shared" si="3"/>
        <v>0.016392237374874108</v>
      </c>
      <c r="G17" s="37">
        <f t="shared" si="3"/>
        <v>0.37440198993894336</v>
      </c>
      <c r="H17" s="37">
        <f t="shared" si="3"/>
        <v>0.12740670234833917</v>
      </c>
      <c r="I17" s="37">
        <f t="shared" si="3"/>
        <v>0.021826376226235178</v>
      </c>
      <c r="J17" s="37">
        <f t="shared" si="3"/>
        <v>0.022036348447910744</v>
      </c>
      <c r="K17" s="37">
        <f t="shared" si="3"/>
        <v>0.008881549606301798</v>
      </c>
      <c r="L17" s="37">
        <f t="shared" si="3"/>
        <v>0.03835725131271594</v>
      </c>
      <c r="M17" s="37">
        <f t="shared" si="3"/>
        <v>0.07530873158997096</v>
      </c>
    </row>
    <row r="18" spans="1:13" ht="12.75">
      <c r="A18" s="13"/>
      <c r="B18" s="36"/>
      <c r="C18" s="36"/>
      <c r="D18" s="36"/>
      <c r="E18" s="36"/>
      <c r="F18" s="36"/>
      <c r="G18" s="36"/>
      <c r="H18" s="36"/>
      <c r="I18" s="36"/>
      <c r="J18" s="36"/>
      <c r="K18" s="36"/>
      <c r="L18" s="36"/>
      <c r="M18" s="36"/>
    </row>
    <row r="19" spans="1:13" ht="12.75">
      <c r="A19" s="13"/>
      <c r="B19" s="36"/>
      <c r="C19" s="36"/>
      <c r="D19" s="36"/>
      <c r="E19" s="36"/>
      <c r="F19" s="36"/>
      <c r="G19" s="36"/>
      <c r="H19" s="36"/>
      <c r="I19" s="36"/>
      <c r="J19" s="36"/>
      <c r="K19" s="36"/>
      <c r="L19" s="36"/>
      <c r="M19" s="36"/>
    </row>
    <row r="20" spans="1:13" ht="12.75">
      <c r="A20" s="13"/>
      <c r="B20" s="36"/>
      <c r="C20" s="36"/>
      <c r="D20" s="36"/>
      <c r="E20" s="36"/>
      <c r="F20" s="36"/>
      <c r="G20" s="36"/>
      <c r="H20" s="36"/>
      <c r="I20" s="36"/>
      <c r="J20" s="36"/>
      <c r="K20" s="36"/>
      <c r="L20" s="36"/>
      <c r="M20" s="36"/>
    </row>
    <row r="21" ht="12.75">
      <c r="A21" t="s">
        <v>554</v>
      </c>
    </row>
    <row r="22" spans="1:13" ht="12.75">
      <c r="A22" s="15" t="s">
        <v>33</v>
      </c>
      <c r="B22" s="37">
        <f>+B2/'Summary 2014'!B2-1</f>
        <v>0.05167108937873599</v>
      </c>
      <c r="C22" s="37">
        <f>+C2/'Summary 2014'!C2-1</f>
        <v>0.04690622891448748</v>
      </c>
      <c r="D22" s="37">
        <f>+D2/'Summary 2014'!D2-1</f>
        <v>-0.015455040786830687</v>
      </c>
      <c r="E22" s="37">
        <f>+E2/'Summary 2014'!E2-1</f>
        <v>0.027369782788462027</v>
      </c>
      <c r="F22" s="37">
        <f>+F2/'Summary 2014'!F2-1</f>
        <v>0.04730615934823512</v>
      </c>
      <c r="G22" s="37">
        <f>+G2/'Summary 2014'!G2-1</f>
        <v>0.07482927901057912</v>
      </c>
      <c r="H22" s="37">
        <f>+H2/'Summary 2014'!H2-1</f>
        <v>0.04700307394687564</v>
      </c>
      <c r="I22" s="37">
        <f>+I2/'Summary 2014'!I2-1</f>
        <v>-0.044407871182658876</v>
      </c>
      <c r="J22" s="37">
        <f>+J2/'Summary 2014'!J2-1</f>
        <v>0.026345274772023197</v>
      </c>
      <c r="K22" s="37">
        <f>+K2/'Summary 2014'!K2-1</f>
        <v>-0.0942509171570951</v>
      </c>
      <c r="L22" s="37">
        <f>+L2/'Summary 2014'!L2-1</f>
        <v>-0.00847379406168236</v>
      </c>
      <c r="M22" s="37">
        <f>+M2/'Summary 2014'!M2-1</f>
        <v>0.3132685125246055</v>
      </c>
    </row>
    <row r="23" spans="1:13" ht="12.75">
      <c r="A23" s="13" t="s">
        <v>49</v>
      </c>
      <c r="B23" s="37">
        <f>+B3/'Summary 2014'!B3-1</f>
        <v>0.018003555389422665</v>
      </c>
      <c r="C23" s="37">
        <f>+C3/'Summary 2014'!C3-1</f>
        <v>-0.13719568987605768</v>
      </c>
      <c r="D23" s="37">
        <f>+D3/'Summary 2014'!D3-1</f>
        <v>-0.3238758374736532</v>
      </c>
      <c r="E23" s="37">
        <f>+E3/'Summary 2014'!E3-1</f>
        <v>0.0874869549938957</v>
      </c>
      <c r="F23" s="37">
        <f>+F3/'Summary 2014'!F3-1</f>
        <v>0.1250051597194124</v>
      </c>
      <c r="G23" s="37">
        <f>+G3/'Summary 2014'!G3-1</f>
        <v>-0.26553827022317233</v>
      </c>
      <c r="H23" s="37">
        <f>+H3/'Summary 2014'!H3-1</f>
        <v>-0.07179361130327067</v>
      </c>
      <c r="I23" s="37">
        <f>+I3/'Summary 2014'!I3-1</f>
        <v>-0.10425144128696562</v>
      </c>
      <c r="J23" s="37">
        <f>+J3/'Summary 2014'!J3-1</f>
        <v>1.5820074405793538</v>
      </c>
      <c r="K23" s="37">
        <f>+K3/'Summary 2014'!K3-1</f>
        <v>-0.13043251417177615</v>
      </c>
      <c r="L23" s="37">
        <f>+L3/'Summary 2014'!L3-1</f>
        <v>-0.5219981785452958</v>
      </c>
      <c r="M23" s="37">
        <f>+M3/'Summary 2014'!M3-1</f>
        <v>0.07214799821097806</v>
      </c>
    </row>
    <row r="24" spans="1:13" ht="12.75">
      <c r="A24" s="13" t="s">
        <v>196</v>
      </c>
      <c r="B24" s="37">
        <f>+B4/'Summary 2014'!B4-1</f>
        <v>-0.040027442808302394</v>
      </c>
      <c r="C24" s="37">
        <f>+C4/'Summary 2014'!C4-1</f>
        <v>0</v>
      </c>
      <c r="D24" s="37">
        <f>+D4/'Summary 2014'!D4-1</f>
        <v>0.003056327987722929</v>
      </c>
      <c r="E24" s="37">
        <f>+E4/'Summary 2014'!E4-1</f>
        <v>-0.023499496760967076</v>
      </c>
      <c r="F24" s="37">
        <f>+F4/'Summary 2014'!F4-1</f>
        <v>-0.03726925917175594</v>
      </c>
      <c r="G24" s="38" t="s">
        <v>555</v>
      </c>
      <c r="H24" s="37">
        <f>+H4/'Summary 2014'!H4-1</f>
        <v>-0.005866952338825726</v>
      </c>
      <c r="I24" s="37">
        <f>+I4/'Summary 2014'!I4-1</f>
        <v>0.0002871992178776761</v>
      </c>
      <c r="J24" s="37">
        <f>+J4/'Summary 2014'!J4-1</f>
        <v>0</v>
      </c>
      <c r="K24" s="37">
        <f>+K4/'Summary 2014'!K4-1</f>
        <v>-0.052726434669591815</v>
      </c>
      <c r="L24" s="37">
        <f>+L4/'Summary 2014'!L4-1</f>
        <v>-0.0046226020797771605</v>
      </c>
      <c r="M24" s="37">
        <f>+M4/'Summary 2014'!M4-1</f>
        <v>-0.40273581641406375</v>
      </c>
    </row>
    <row r="25" spans="1:13" ht="12.75">
      <c r="A25" s="13" t="s">
        <v>41</v>
      </c>
      <c r="B25" s="37">
        <f>+B5/'Summary 2014'!B5-1</f>
        <v>-0.027744356386592117</v>
      </c>
      <c r="C25" s="37">
        <f>+C5/'Summary 2014'!C5-1</f>
        <v>-0.00756641006789549</v>
      </c>
      <c r="D25" s="37">
        <f>+D5/'Summary 2014'!D5-1</f>
        <v>0.025868033826082826</v>
      </c>
      <c r="E25" s="37">
        <f>+E5/'Summary 2014'!E5-1</f>
        <v>0.026767771966850873</v>
      </c>
      <c r="F25" s="37">
        <f>+F5/'Summary 2014'!F5-1</f>
        <v>-0.19747412863810898</v>
      </c>
      <c r="G25" s="37">
        <f>+G5/'Summary 2014'!G5-1</f>
        <v>-0.03413027385516909</v>
      </c>
      <c r="H25" s="37">
        <f>+H5/'Summary 2014'!H5-1</f>
        <v>0.3666621826363059</v>
      </c>
      <c r="I25" s="37">
        <f>+I5/'Summary 2014'!I5-1</f>
        <v>-0.46795233697814353</v>
      </c>
      <c r="J25" s="38" t="s">
        <v>555</v>
      </c>
      <c r="K25" s="37">
        <f>+K5/'Summary 2014'!K5-1</f>
        <v>-0.013410486899981922</v>
      </c>
      <c r="L25" s="37">
        <f>+L5/'Summary 2014'!L5-1</f>
        <v>0.02753311235028555</v>
      </c>
      <c r="M25" s="37">
        <f>+M5/'Summary 2014'!M5-1</f>
        <v>-0.09787623847100002</v>
      </c>
    </row>
    <row r="26" spans="1:13" ht="12.75">
      <c r="A26" s="13" t="s">
        <v>34</v>
      </c>
      <c r="B26" s="37">
        <f>+B6/'Summary 2014'!B6-1</f>
        <v>0.037640002837654896</v>
      </c>
      <c r="C26" s="37">
        <f>+C6/'Summary 2014'!C6-1</f>
        <v>0.015848839717505614</v>
      </c>
      <c r="D26" s="37">
        <f>+D6/'Summary 2014'!D6-1</f>
        <v>-0.016996357367305648</v>
      </c>
      <c r="E26" s="37">
        <f>+E6/'Summary 2014'!E6-1</f>
        <v>0.023500520374069023</v>
      </c>
      <c r="F26" s="37">
        <f>+F6/'Summary 2014'!F6-1</f>
        <v>0.03321735296035011</v>
      </c>
      <c r="G26" s="37">
        <f>+G6/'Summary 2014'!G6-1</f>
        <v>0.06583516071788531</v>
      </c>
      <c r="H26" s="37">
        <f>+H6/'Summary 2014'!H6-1</f>
        <v>0.04323399807777317</v>
      </c>
      <c r="I26" s="37">
        <f>+I6/'Summary 2014'!I6-1</f>
        <v>-0.08035023595659085</v>
      </c>
      <c r="J26" s="37">
        <f>+J6/'Summary 2014'!J6-1</f>
        <v>0.07165816712281226</v>
      </c>
      <c r="K26" s="37">
        <f>+K6/'Summary 2014'!K6-1</f>
        <v>-0.050285053455884965</v>
      </c>
      <c r="L26" s="37">
        <f>+L6/'Summary 2014'!L6-1</f>
        <v>-0.047243468407047295</v>
      </c>
      <c r="M26" s="37">
        <f>+M6/'Summary 2014'!M6-1</f>
        <v>0.0697380607653244</v>
      </c>
    </row>
    <row r="28" ht="12.75">
      <c r="A28" s="13" t="s">
        <v>771</v>
      </c>
    </row>
    <row r="29" spans="1:13" ht="12.75">
      <c r="A29" s="15" t="s">
        <v>33</v>
      </c>
      <c r="B29" s="36">
        <f>+(B2-'Summary 2014'!B2)/ABS(($B2-'Summary 2014'!$B2))</f>
        <v>1</v>
      </c>
      <c r="C29" s="36">
        <f>+(C2-'Summary 2014'!C2)/ABS(($B2-'Summary 2014'!$B2))</f>
        <v>0.07711201050567058</v>
      </c>
      <c r="D29" s="36">
        <f>+(D2-'Summary 2014'!D2)/ABS(($B2-'Summary 2014'!$B2))</f>
        <v>-0.010262921247269591</v>
      </c>
      <c r="E29" s="36">
        <f>+(E2-'Summary 2014'!E2)/ABS(($B2-'Summary 2014'!$B2))</f>
        <v>0.10002057922868525</v>
      </c>
      <c r="F29" s="36">
        <f>+(F2-'Summary 2014'!F2)/ABS(($B2-'Summary 2014'!$B2))</f>
        <v>0.0073286800988885395</v>
      </c>
      <c r="G29" s="36">
        <f>+(G2-'Summary 2014'!G2)/ABS(($B2-'Summary 2014'!$B2))</f>
        <v>0.6314853056486501</v>
      </c>
      <c r="H29" s="36">
        <f>+(H2-'Summary 2014'!H2)/ABS(($B2-'Summary 2014'!$B2))</f>
        <v>0.1329040339103519</v>
      </c>
      <c r="I29" s="36">
        <f>+(I2-'Summary 2014'!I2)/ABS(($B2-'Summary 2014'!$B2))</f>
        <v>-0.012484477492333692</v>
      </c>
      <c r="J29" s="36">
        <f>+(J2-'Summary 2014'!J2)/ABS(($B2-'Summary 2014'!$B2))</f>
        <v>0.013586758138592434</v>
      </c>
      <c r="K29" s="36">
        <f>+(K2-'Summary 2014'!K2)/ABS(($B2-'Summary 2014'!$B2))</f>
        <v>-0.004056152343011814</v>
      </c>
      <c r="L29" s="36">
        <f>+(L2-'Summary 2014'!L2)/ABS(($B2-'Summary 2014'!$B2))</f>
        <v>-0.00762280510106791</v>
      </c>
      <c r="M29" s="36">
        <f>+(M2-'Summary 2014'!M2)/ABS(($B2-'Summary 2014'!$B2))</f>
        <v>0.07198898865284417</v>
      </c>
    </row>
    <row r="30" spans="1:13" ht="12.75">
      <c r="A30" s="13" t="s">
        <v>49</v>
      </c>
      <c r="B30" s="36">
        <f>+(B3-'Summary 2014'!B3)/ABS(($B3-'Summary 2014'!$B3))</f>
        <v>1</v>
      </c>
      <c r="C30" s="36">
        <f>+(C3-'Summary 2014'!C3)/ABS(($B3-'Summary 2014'!$B3))</f>
        <v>-0.5491917800921241</v>
      </c>
      <c r="D30" s="36">
        <f>+(D3-'Summary 2014'!D3)/ABS(($B3-'Summary 2014'!$B3))</f>
        <v>-0.11260145544528363</v>
      </c>
      <c r="E30" s="36">
        <f>+(E3-'Summary 2014'!E3)/ABS(($B3-'Summary 2014'!$B3))</f>
        <v>0.3298115513692134</v>
      </c>
      <c r="F30" s="36">
        <f>+(F3-'Summary 2014'!F3)/ABS(($B3-'Summary 2014'!$B3))</f>
        <v>0.4945732567458815</v>
      </c>
      <c r="G30" s="36">
        <f>+(G3-'Summary 2014'!G3)/ABS(($B3-'Summary 2014'!$B3))</f>
        <v>-0.3408549604572667</v>
      </c>
      <c r="H30" s="36">
        <f>+(H3-'Summary 2014'!H3)/ABS(($B3-'Summary 2014'!$B3))</f>
        <v>-0.05555306022459119</v>
      </c>
      <c r="I30" s="36">
        <f>+(I3-'Summary 2014'!I3)/ABS(($B3-'Summary 2014'!$B3))</f>
        <v>-0.6943693003041014</v>
      </c>
      <c r="J30" s="36">
        <f>+(J3-'Summary 2014'!J3)/ABS(($B3-'Summary 2014'!$B3))</f>
        <v>0.594239527111774</v>
      </c>
      <c r="K30" s="36">
        <f>+(K3-'Summary 2014'!K3)/ABS(($B3-'Summary 2014'!$B3))</f>
        <v>-0.002035425636231822</v>
      </c>
      <c r="L30" s="36">
        <f>+(L3-'Summary 2014'!L3)/ABS(($B3-'Summary 2014'!$B3))</f>
        <v>-1.0041292284472543</v>
      </c>
      <c r="M30" s="36">
        <f>+(M3-'Summary 2014'!M3)/ABS(($B3-'Summary 2014'!$B3))</f>
        <v>2.340110875379984</v>
      </c>
    </row>
    <row r="31" spans="1:13" ht="12.75">
      <c r="A31" s="13" t="s">
        <v>196</v>
      </c>
      <c r="B31" s="36">
        <f>+(B4-'Summary 2014'!B4)/ABS(($B4-'Summary 2014'!$B4))</f>
        <v>-1</v>
      </c>
      <c r="C31" s="36">
        <f>+(C4-'Summary 2014'!C4)/ABS(($B4-'Summary 2014'!$B4))</f>
        <v>0</v>
      </c>
      <c r="D31" s="36">
        <f>+(D4-'Summary 2014'!D4)/ABS(($B4-'Summary 2014'!$B4))</f>
        <v>0.00019419627705424738</v>
      </c>
      <c r="E31" s="36">
        <f>+(E4-'Summary 2014'!E4)/ABS(($B4-'Summary 2014'!$B4))</f>
        <v>-0.27256700424854696</v>
      </c>
      <c r="F31" s="36">
        <f>+(F4-'Summary 2014'!F4)/ABS(($B4-'Summary 2014'!$B4))</f>
        <v>-0.021393807137154393</v>
      </c>
      <c r="G31" s="36">
        <f>+(G4-'Summary 2014'!G4)/ABS(($B4-'Summary 2014'!$B4))</f>
        <v>0</v>
      </c>
      <c r="H31" s="36">
        <f>+(H4-'Summary 2014'!H4)/ABS(($B4-'Summary 2014'!$B4))</f>
        <v>-0.03652074147655649</v>
      </c>
      <c r="I31" s="36">
        <f>+(I4-'Summary 2014'!I4)/ABS(($B4-'Summary 2014'!$B4))</f>
        <v>0.00026029597845553704</v>
      </c>
      <c r="J31" s="36">
        <f>+(J4-'Summary 2014'!J4)/ABS(($B4-'Summary 2014'!$B4))</f>
        <v>0</v>
      </c>
      <c r="K31" s="36">
        <f>+(K4-'Summary 2014'!K4)/ABS(($B4-'Summary 2014'!$B4))</f>
        <v>-0.16216744960601562</v>
      </c>
      <c r="L31" s="36">
        <f>+(L4-'Summary 2014'!L4)/ABS(($B4-'Summary 2014'!$B4))</f>
        <v>-0.005957860480926329</v>
      </c>
      <c r="M31" s="36">
        <f>+(M4-'Summary 2014'!M4)/ABS(($B4-'Summary 2014'!$B4))</f>
        <v>-0.50184762930631</v>
      </c>
    </row>
    <row r="32" spans="1:13" ht="12.75">
      <c r="A32" s="13" t="s">
        <v>41</v>
      </c>
      <c r="B32" s="36">
        <f>+(B5-'Summary 2014'!B5)/ABS(($B5-'Summary 2014'!$B5))</f>
        <v>-1</v>
      </c>
      <c r="C32" s="36">
        <f>+(C5-'Summary 2014'!C5)/ABS(($B5-'Summary 2014'!$B5))</f>
        <v>-0.1397425443521532</v>
      </c>
      <c r="D32" s="36">
        <f>+(D5-'Summary 2014'!D5)/ABS(($B5-'Summary 2014'!$B5))</f>
        <v>0.0335250401462194</v>
      </c>
      <c r="E32" s="36">
        <f>+(E5-'Summary 2014'!E5)/ABS(($B5-'Summary 2014'!$B5))</f>
        <v>0.008930484296247041</v>
      </c>
      <c r="F32" s="36">
        <f>+(F5-'Summary 2014'!F5)/ABS(($B5-'Summary 2014'!$B5))</f>
        <v>-0.22017457288866993</v>
      </c>
      <c r="G32" s="36">
        <f>+(G5-'Summary 2014'!G5)/ABS(($B5-'Summary 2014'!$B5))</f>
        <v>-0.3338972435684677</v>
      </c>
      <c r="H32" s="36">
        <f>+(H5-'Summary 2014'!H5)/ABS(($B5-'Summary 2014'!$B5))</f>
        <v>0.12433262486283268</v>
      </c>
      <c r="I32" s="36">
        <f>+(I5-'Summary 2014'!I5)/ABS(($B5-'Summary 2014'!$B5))</f>
        <v>-0.13717554668241122</v>
      </c>
      <c r="J32" s="36">
        <f>+(J5-'Summary 2014'!J5)/ABS(($B5-'Summary 2014'!$B5))</f>
        <v>0</v>
      </c>
      <c r="K32" s="36">
        <f>+(K5-'Summary 2014'!K5)/ABS(($B5-'Summary 2014'!$B5))</f>
        <v>-0.013868053640940943</v>
      </c>
      <c r="L32" s="36">
        <f>+(L5-'Summary 2014'!L5)/ABS(($B5-'Summary 2014'!$B5))</f>
        <v>0.001965018638739101</v>
      </c>
      <c r="M32" s="36">
        <f>+(M5-'Summary 2014'!M5)/ABS(($B5-'Summary 2014'!$B5))</f>
        <v>-0.3238952068113952</v>
      </c>
    </row>
    <row r="33" spans="1:13" ht="12.75">
      <c r="A33" s="13" t="s">
        <v>34</v>
      </c>
      <c r="B33" s="36">
        <f>+(B6-'Summary 2014'!B6)/ABS(($B6-'Summary 2014'!$B6))</f>
        <v>1</v>
      </c>
      <c r="C33" s="36">
        <f>+(C6-'Summary 2014'!C6)/ABS(($B6-'Summary 2014'!$B6))</f>
        <v>0.049233688399437335</v>
      </c>
      <c r="D33" s="36">
        <f>+(D6-'Summary 2014'!D6)/ABS(($B6-'Summary 2014'!$B6))</f>
        <v>-0.013756138515531643</v>
      </c>
      <c r="E33" s="36">
        <f>+(E6-'Summary 2014'!E6)/ABS(($B6-'Summary 2014'!$B6))</f>
        <v>0.10890792782642023</v>
      </c>
      <c r="F33" s="36">
        <f>+(F6-'Summary 2014'!F6)/ABS(($B6-'Summary 2014'!$B6))</f>
        <v>0.014528093385840825</v>
      </c>
      <c r="G33" s="36">
        <f>+(G6-'Summary 2014'!G6)/ABS(($B6-'Summary 2014'!$B6))</f>
        <v>0.6375335790835722</v>
      </c>
      <c r="H33" s="36">
        <f>+(H6-'Summary 2014'!H6)/ABS(($B6-'Summary 2014'!$B6))</f>
        <v>0.1455569680968548</v>
      </c>
      <c r="I33" s="36">
        <f>+(I6-'Summary 2014'!I6)/ABS(($B6-'Summary 2014'!$B6))</f>
        <v>-0.0525706550320373</v>
      </c>
      <c r="J33" s="36">
        <f>+(J6-'Summary 2014'!J6)/ABS(($B6-'Summary 2014'!$B6))</f>
        <v>0.040620578786346714</v>
      </c>
      <c r="K33" s="36">
        <f>+(K6-'Summary 2014'!K6)/ABS(($B6-'Summary 2014'!$B6))</f>
        <v>-0.0129637738937108</v>
      </c>
      <c r="L33" s="36">
        <f>+(L6-'Summary 2014'!L6)/ABS(($B6-'Summary 2014'!$B6))</f>
        <v>-0.052432960049598756</v>
      </c>
      <c r="M33" s="36">
        <f>+(M6-'Summary 2014'!M6)/ABS(($B6-'Summary 2014'!$B6))</f>
        <v>0.1353426919124064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508"/>
  <sheetViews>
    <sheetView workbookViewId="0" topLeftCell="A1">
      <selection activeCell="E27" sqref="E27"/>
    </sheetView>
  </sheetViews>
  <sheetFormatPr defaultColWidth="9.140625" defaultRowHeight="12.75"/>
  <cols>
    <col min="1" max="1" width="58.28125" style="0" customWidth="1"/>
    <col min="2" max="2" width="22.8515625" style="0" bestFit="1" customWidth="1"/>
    <col min="3" max="3" width="16.57421875" style="11" bestFit="1" customWidth="1"/>
    <col min="4" max="4" width="15.8515625" style="0" customWidth="1"/>
    <col min="5" max="16384" width="98.421875" style="0" customWidth="1"/>
  </cols>
  <sheetData>
    <row r="1" spans="1:3" ht="12.75">
      <c r="A1" s="13" t="s">
        <v>204</v>
      </c>
      <c r="B1" s="14"/>
      <c r="C1"/>
    </row>
    <row r="2" spans="1:3" ht="12.75">
      <c r="A2" s="15" t="s">
        <v>33</v>
      </c>
      <c r="B2" s="16">
        <f>SUMIF($A$15:A1003,A2,$B$15:B1003)</f>
        <v>2940371976</v>
      </c>
      <c r="C2" s="16">
        <f>SUMIF($A$15:A1003,$A2,C$15:C1003)</f>
        <v>3078293737</v>
      </c>
    </row>
    <row r="3" spans="1:3" ht="12.75">
      <c r="A3" s="13" t="s">
        <v>49</v>
      </c>
      <c r="B3" s="16">
        <f>SUMIF($A$15:A1004,A3,$B$15:B1004)</f>
        <v>294992445</v>
      </c>
      <c r="C3" s="16">
        <f>SUMIF($A$15:A1004,$A3,C$15:C1004)</f>
        <v>254520753</v>
      </c>
    </row>
    <row r="4" spans="1:3" ht="12.75">
      <c r="A4" s="13" t="s">
        <v>196</v>
      </c>
      <c r="B4" s="16">
        <f>SUMIF($A$15:A1005,A4,$B$15:B1005)</f>
        <v>222169</v>
      </c>
      <c r="C4" s="16">
        <f>SUMIF($A$15:A1005,$A4,C$15:C1005)</f>
        <v>222169</v>
      </c>
    </row>
    <row r="5" spans="1:3" ht="12.75">
      <c r="A5" s="13" t="s">
        <v>41</v>
      </c>
      <c r="B5" s="16">
        <f>SUMIF($A$15:A1006,A5,$B$15:B1006)</f>
        <v>1971782241</v>
      </c>
      <c r="C5" s="16">
        <f>SUMIF($A$15:A1006,$A5,C$15:C1006)</f>
        <v>1956862928</v>
      </c>
    </row>
    <row r="6" spans="1:3" ht="12.75">
      <c r="A6" s="13" t="s">
        <v>34</v>
      </c>
      <c r="B6" s="16">
        <f>SUMIF($A$15:A1007,A6,$B$15:B1007)</f>
        <v>5207368834</v>
      </c>
      <c r="C6" s="16">
        <f>SUMIF($A$15:A1007,$A6,C$15:C1007)</f>
        <v>5289899588</v>
      </c>
    </row>
    <row r="7" spans="1:3" ht="12.75">
      <c r="A7" s="13" t="s">
        <v>4</v>
      </c>
      <c r="B7" s="17">
        <f>SUM(B2:B5)-B6</f>
        <v>-3</v>
      </c>
      <c r="C7" s="17">
        <f>SUM(C2:C5)-C6</f>
        <v>-1</v>
      </c>
    </row>
    <row r="8" spans="1:3" ht="12.75">
      <c r="A8" s="13" t="s">
        <v>5</v>
      </c>
      <c r="B8" s="17"/>
      <c r="C8" s="17">
        <v>5290000000</v>
      </c>
    </row>
    <row r="9" spans="1:4" ht="12.75">
      <c r="A9" s="13" t="s">
        <v>6</v>
      </c>
      <c r="B9" s="18"/>
      <c r="C9" s="18">
        <f>+C8-C6</f>
        <v>100412</v>
      </c>
      <c r="D9" s="21"/>
    </row>
    <row r="10" ht="12.75">
      <c r="C10"/>
    </row>
    <row r="11" spans="1:3" ht="12.75">
      <c r="A11" s="2" t="s">
        <v>100</v>
      </c>
      <c r="C11"/>
    </row>
    <row r="12" spans="1:3" ht="12.75">
      <c r="A12" s="2" t="s">
        <v>101</v>
      </c>
      <c r="C12"/>
    </row>
    <row r="13" spans="1:3" ht="12.75">
      <c r="A13" s="3" t="s">
        <v>102</v>
      </c>
      <c r="C13"/>
    </row>
    <row r="14" spans="1:3" ht="72.75" thickBot="1">
      <c r="A14" s="4" t="s">
        <v>103</v>
      </c>
      <c r="C14"/>
    </row>
    <row r="15" spans="1:3" ht="12.75">
      <c r="A15" s="41" t="s">
        <v>27</v>
      </c>
      <c r="B15" s="5" t="s">
        <v>28</v>
      </c>
      <c r="C15" s="5" t="s">
        <v>30</v>
      </c>
    </row>
    <row r="16" spans="1:3" ht="24.75" thickBot="1">
      <c r="A16" s="42"/>
      <c r="B16" s="6" t="s">
        <v>29</v>
      </c>
      <c r="C16" s="6" t="s">
        <v>31</v>
      </c>
    </row>
    <row r="17" spans="1:3" ht="13.5" thickBot="1">
      <c r="A17" s="7" t="s">
        <v>57</v>
      </c>
      <c r="B17" s="8">
        <v>250465</v>
      </c>
      <c r="C17" s="8">
        <v>316244</v>
      </c>
    </row>
    <row r="18" spans="1:3" ht="13.5" thickBot="1">
      <c r="A18" s="9" t="s">
        <v>33</v>
      </c>
      <c r="B18" s="10">
        <v>250465</v>
      </c>
      <c r="C18" s="10">
        <v>316244</v>
      </c>
    </row>
    <row r="19" spans="1:3" ht="13.5" thickBot="1">
      <c r="A19" s="7" t="s">
        <v>42</v>
      </c>
      <c r="B19" s="8">
        <v>110443</v>
      </c>
      <c r="C19" s="8">
        <v>128848</v>
      </c>
    </row>
    <row r="20" spans="1:3" ht="13.5" thickBot="1">
      <c r="A20" s="9" t="s">
        <v>33</v>
      </c>
      <c r="B20" s="10">
        <v>110443</v>
      </c>
      <c r="C20" s="10">
        <v>128848</v>
      </c>
    </row>
    <row r="21" spans="1:3" ht="13.5" thickBot="1">
      <c r="A21" s="7" t="s">
        <v>104</v>
      </c>
      <c r="B21" s="8">
        <v>82015</v>
      </c>
      <c r="C21" s="8">
        <v>92024</v>
      </c>
    </row>
    <row r="22" spans="1:3" ht="13.5" thickBot="1">
      <c r="A22" s="9" t="s">
        <v>33</v>
      </c>
      <c r="B22" s="10">
        <v>82015</v>
      </c>
      <c r="C22" s="10">
        <v>92024</v>
      </c>
    </row>
    <row r="23" spans="1:3" ht="13.5" thickBot="1">
      <c r="A23" s="7" t="s">
        <v>34</v>
      </c>
      <c r="B23" s="8">
        <v>442923</v>
      </c>
      <c r="C23" s="8">
        <v>537116</v>
      </c>
    </row>
    <row r="24" ht="12.75">
      <c r="C24"/>
    </row>
    <row r="25" spans="1:3" ht="12.75">
      <c r="A25" s="2" t="s">
        <v>100</v>
      </c>
      <c r="C25"/>
    </row>
    <row r="26" spans="1:3" ht="12.75">
      <c r="A26" s="2" t="s">
        <v>101</v>
      </c>
      <c r="C26"/>
    </row>
    <row r="27" spans="1:3" ht="24">
      <c r="A27" s="3" t="s">
        <v>105</v>
      </c>
      <c r="C27"/>
    </row>
    <row r="28" spans="1:3" ht="48.75" thickBot="1">
      <c r="A28" s="4" t="s">
        <v>106</v>
      </c>
      <c r="C28"/>
    </row>
    <row r="29" spans="1:3" ht="12.75">
      <c r="A29" s="41" t="s">
        <v>27</v>
      </c>
      <c r="B29" s="5" t="s">
        <v>28</v>
      </c>
      <c r="C29" s="5" t="s">
        <v>30</v>
      </c>
    </row>
    <row r="30" spans="1:3" ht="24.75" thickBot="1">
      <c r="A30" s="42"/>
      <c r="B30" s="6" t="s">
        <v>29</v>
      </c>
      <c r="C30" s="6" t="s">
        <v>31</v>
      </c>
    </row>
    <row r="31" spans="1:3" ht="13.5" thickBot="1">
      <c r="A31" s="7" t="s">
        <v>107</v>
      </c>
      <c r="B31" s="8">
        <v>140021</v>
      </c>
      <c r="C31" s="8">
        <v>140024</v>
      </c>
    </row>
    <row r="32" spans="1:3" ht="13.5" thickBot="1">
      <c r="A32" s="9" t="s">
        <v>33</v>
      </c>
      <c r="B32" s="10">
        <v>140021</v>
      </c>
      <c r="C32" s="10">
        <v>140024</v>
      </c>
    </row>
    <row r="33" spans="1:3" ht="13.5" thickBot="1">
      <c r="A33" s="7" t="s">
        <v>108</v>
      </c>
      <c r="B33" s="8">
        <v>5000000</v>
      </c>
      <c r="C33" s="8">
        <v>8000000</v>
      </c>
    </row>
    <row r="34" spans="1:3" ht="13.5" thickBot="1">
      <c r="A34" s="9" t="s">
        <v>49</v>
      </c>
      <c r="B34" s="10">
        <v>5000000</v>
      </c>
      <c r="C34" s="10">
        <v>8000000</v>
      </c>
    </row>
    <row r="35" spans="1:3" ht="13.5" thickBot="1">
      <c r="A35" s="7" t="s">
        <v>109</v>
      </c>
      <c r="B35" s="8">
        <v>651834</v>
      </c>
      <c r="C35" s="8">
        <v>727191</v>
      </c>
    </row>
    <row r="36" spans="1:3" ht="13.5" thickBot="1">
      <c r="A36" s="9" t="s">
        <v>33</v>
      </c>
      <c r="B36" s="10">
        <v>651834</v>
      </c>
      <c r="C36" s="10">
        <v>727191</v>
      </c>
    </row>
    <row r="37" spans="1:3" ht="13.5" thickBot="1">
      <c r="A37" s="7" t="s">
        <v>42</v>
      </c>
      <c r="B37" s="8">
        <v>47688</v>
      </c>
      <c r="C37" s="8">
        <v>49022</v>
      </c>
    </row>
    <row r="38" spans="1:3" ht="13.5" thickBot="1">
      <c r="A38" s="9" t="s">
        <v>33</v>
      </c>
      <c r="B38" s="10">
        <v>47688</v>
      </c>
      <c r="C38" s="10">
        <v>49022</v>
      </c>
    </row>
    <row r="39" spans="1:3" ht="13.5" thickBot="1">
      <c r="A39" s="7" t="s">
        <v>34</v>
      </c>
      <c r="B39" s="8">
        <v>5839544</v>
      </c>
      <c r="C39" s="8">
        <v>8916237</v>
      </c>
    </row>
    <row r="40" ht="12.75">
      <c r="C40"/>
    </row>
    <row r="41" spans="1:3" ht="12.75">
      <c r="A41" s="2" t="s">
        <v>100</v>
      </c>
      <c r="C41"/>
    </row>
    <row r="42" spans="1:3" ht="12.75">
      <c r="A42" s="2" t="s">
        <v>101</v>
      </c>
      <c r="C42"/>
    </row>
    <row r="43" spans="1:3" ht="12.75">
      <c r="A43" s="3" t="s">
        <v>110</v>
      </c>
      <c r="C43"/>
    </row>
    <row r="44" spans="1:3" ht="60.75" thickBot="1">
      <c r="A44" s="4" t="s">
        <v>111</v>
      </c>
      <c r="C44"/>
    </row>
    <row r="45" spans="1:3" ht="12.75">
      <c r="A45" s="41" t="s">
        <v>27</v>
      </c>
      <c r="B45" s="5" t="s">
        <v>28</v>
      </c>
      <c r="C45" s="5" t="s">
        <v>30</v>
      </c>
    </row>
    <row r="46" spans="1:3" ht="24.75" thickBot="1">
      <c r="A46" s="42"/>
      <c r="B46" s="6" t="s">
        <v>29</v>
      </c>
      <c r="C46" s="6" t="s">
        <v>31</v>
      </c>
    </row>
    <row r="47" spans="1:3" ht="13.5" thickBot="1">
      <c r="A47" s="7" t="s">
        <v>112</v>
      </c>
      <c r="B47" s="8">
        <v>2135923</v>
      </c>
      <c r="C47" s="8">
        <v>2253584</v>
      </c>
    </row>
    <row r="48" spans="1:3" ht="13.5" thickBot="1">
      <c r="A48" s="9" t="s">
        <v>33</v>
      </c>
      <c r="B48" s="10">
        <v>2135923</v>
      </c>
      <c r="C48" s="10">
        <v>2253584</v>
      </c>
    </row>
    <row r="49" spans="1:3" ht="13.5" thickBot="1">
      <c r="A49" s="7" t="s">
        <v>34</v>
      </c>
      <c r="B49" s="8">
        <v>2135923</v>
      </c>
      <c r="C49" s="8">
        <v>2253584</v>
      </c>
    </row>
    <row r="50" ht="12.75">
      <c r="C50"/>
    </row>
    <row r="51" spans="1:3" ht="12.75">
      <c r="A51" s="2" t="s">
        <v>100</v>
      </c>
      <c r="C51"/>
    </row>
    <row r="52" spans="1:3" ht="12.75">
      <c r="A52" s="2" t="s">
        <v>101</v>
      </c>
      <c r="C52"/>
    </row>
    <row r="53" spans="1:3" ht="12.75">
      <c r="A53" s="3" t="s">
        <v>113</v>
      </c>
      <c r="C53"/>
    </row>
    <row r="54" spans="1:3" ht="48.75" thickBot="1">
      <c r="A54" s="4" t="s">
        <v>114</v>
      </c>
      <c r="C54"/>
    </row>
    <row r="55" spans="1:3" ht="12.75">
      <c r="A55" s="41" t="s">
        <v>27</v>
      </c>
      <c r="B55" s="5" t="s">
        <v>28</v>
      </c>
      <c r="C55" s="5" t="s">
        <v>30</v>
      </c>
    </row>
    <row r="56" spans="1:3" ht="24.75" thickBot="1">
      <c r="A56" s="42"/>
      <c r="B56" s="6" t="s">
        <v>29</v>
      </c>
      <c r="C56" s="6" t="s">
        <v>31</v>
      </c>
    </row>
    <row r="57" spans="1:3" ht="13.5" thickBot="1">
      <c r="A57" s="7" t="s">
        <v>112</v>
      </c>
      <c r="B57" s="8">
        <v>2306797</v>
      </c>
      <c r="C57" s="8">
        <v>2433871</v>
      </c>
    </row>
    <row r="58" spans="1:3" ht="13.5" thickBot="1">
      <c r="A58" s="9" t="s">
        <v>33</v>
      </c>
      <c r="B58" s="10">
        <v>2306797</v>
      </c>
      <c r="C58" s="10">
        <v>2433871</v>
      </c>
    </row>
    <row r="59" spans="1:3" ht="13.5" thickBot="1">
      <c r="A59" s="7" t="s">
        <v>34</v>
      </c>
      <c r="B59" s="8">
        <v>2306797</v>
      </c>
      <c r="C59" s="8">
        <v>2433871</v>
      </c>
    </row>
    <row r="60" ht="12.75">
      <c r="C60"/>
    </row>
    <row r="61" spans="1:3" ht="12.75">
      <c r="A61" s="2" t="s">
        <v>100</v>
      </c>
      <c r="C61"/>
    </row>
    <row r="62" spans="1:3" ht="12.75">
      <c r="A62" s="2" t="s">
        <v>101</v>
      </c>
      <c r="C62"/>
    </row>
    <row r="63" spans="1:3" ht="12.75">
      <c r="A63" s="3" t="s">
        <v>115</v>
      </c>
      <c r="C63"/>
    </row>
    <row r="64" spans="1:3" ht="24.75" thickBot="1">
      <c r="A64" s="4" t="s">
        <v>116</v>
      </c>
      <c r="C64"/>
    </row>
    <row r="65" spans="1:3" ht="12.75">
      <c r="A65" s="41" t="s">
        <v>27</v>
      </c>
      <c r="B65" s="5" t="s">
        <v>28</v>
      </c>
      <c r="C65" s="5" t="s">
        <v>30</v>
      </c>
    </row>
    <row r="66" spans="1:3" ht="24.75" thickBot="1">
      <c r="A66" s="42"/>
      <c r="B66" s="6" t="s">
        <v>29</v>
      </c>
      <c r="C66" s="6" t="s">
        <v>31</v>
      </c>
    </row>
    <row r="67" spans="1:3" ht="13.5" thickBot="1">
      <c r="A67" s="7" t="s">
        <v>42</v>
      </c>
      <c r="B67" s="8">
        <v>477000</v>
      </c>
      <c r="C67" s="8">
        <v>0</v>
      </c>
    </row>
    <row r="68" spans="1:3" ht="13.5" thickBot="1">
      <c r="A68" s="9" t="s">
        <v>33</v>
      </c>
      <c r="B68" s="10">
        <v>477000</v>
      </c>
      <c r="C68" s="10">
        <v>0</v>
      </c>
    </row>
    <row r="69" spans="1:3" ht="13.5" thickBot="1">
      <c r="A69" s="7" t="s">
        <v>112</v>
      </c>
      <c r="B69" s="8">
        <v>7764398</v>
      </c>
      <c r="C69" s="8">
        <v>5000000</v>
      </c>
    </row>
    <row r="70" spans="1:3" ht="13.5" thickBot="1">
      <c r="A70" s="9" t="s">
        <v>33</v>
      </c>
      <c r="B70" s="10">
        <v>7764398</v>
      </c>
      <c r="C70" s="10">
        <v>5000000</v>
      </c>
    </row>
    <row r="71" spans="1:3" ht="13.5" thickBot="1">
      <c r="A71" s="7" t="s">
        <v>34</v>
      </c>
      <c r="B71" s="8">
        <v>8241398</v>
      </c>
      <c r="C71" s="8">
        <v>5000000</v>
      </c>
    </row>
    <row r="72" ht="12.75">
      <c r="C72"/>
    </row>
    <row r="73" spans="1:3" ht="12.75">
      <c r="A73" s="2" t="s">
        <v>100</v>
      </c>
      <c r="C73"/>
    </row>
    <row r="74" spans="1:3" ht="12.75">
      <c r="A74" s="2" t="s">
        <v>101</v>
      </c>
      <c r="C74"/>
    </row>
    <row r="75" spans="1:3" ht="12.75">
      <c r="A75" s="3" t="s">
        <v>117</v>
      </c>
      <c r="C75"/>
    </row>
    <row r="76" spans="1:3" ht="48.75" thickBot="1">
      <c r="A76" s="4" t="s">
        <v>118</v>
      </c>
      <c r="C76"/>
    </row>
    <row r="77" spans="1:3" ht="12.75">
      <c r="A77" s="41" t="s">
        <v>27</v>
      </c>
      <c r="B77" s="5" t="s">
        <v>28</v>
      </c>
      <c r="C77" s="5" t="s">
        <v>30</v>
      </c>
    </row>
    <row r="78" spans="1:3" ht="24.75" thickBot="1">
      <c r="A78" s="42"/>
      <c r="B78" s="6" t="s">
        <v>29</v>
      </c>
      <c r="C78" s="6" t="s">
        <v>31</v>
      </c>
    </row>
    <row r="79" spans="1:3" ht="13.5" thickBot="1">
      <c r="A79" s="7" t="s">
        <v>48</v>
      </c>
      <c r="B79" s="8">
        <v>7948956</v>
      </c>
      <c r="C79" s="8">
        <v>0</v>
      </c>
    </row>
    <row r="80" spans="1:3" ht="13.5" thickBot="1">
      <c r="A80" s="9" t="s">
        <v>49</v>
      </c>
      <c r="B80" s="10">
        <v>7948956</v>
      </c>
      <c r="C80" s="10">
        <v>0</v>
      </c>
    </row>
    <row r="81" spans="1:3" ht="13.5" thickBot="1">
      <c r="A81" s="7" t="s">
        <v>112</v>
      </c>
      <c r="B81" s="8">
        <v>1110680</v>
      </c>
      <c r="C81" s="8">
        <v>1171864</v>
      </c>
    </row>
    <row r="82" spans="1:3" ht="13.5" thickBot="1">
      <c r="A82" s="9" t="s">
        <v>33</v>
      </c>
      <c r="B82" s="10">
        <v>1110680</v>
      </c>
      <c r="C82" s="10">
        <v>1171864</v>
      </c>
    </row>
    <row r="83" spans="1:3" ht="13.5" thickBot="1">
      <c r="A83" s="7" t="s">
        <v>34</v>
      </c>
      <c r="B83" s="8">
        <v>9059636</v>
      </c>
      <c r="C83" s="8">
        <v>1171864</v>
      </c>
    </row>
    <row r="84" ht="12.75">
      <c r="C84"/>
    </row>
    <row r="85" spans="1:3" ht="12.75">
      <c r="A85" s="2" t="s">
        <v>100</v>
      </c>
      <c r="C85"/>
    </row>
    <row r="86" spans="1:3" ht="12.75">
      <c r="A86" s="2" t="s">
        <v>101</v>
      </c>
      <c r="C86"/>
    </row>
    <row r="87" spans="1:3" ht="12.75">
      <c r="A87" s="3" t="s">
        <v>119</v>
      </c>
      <c r="C87"/>
    </row>
    <row r="88" spans="1:3" ht="48.75" thickBot="1">
      <c r="A88" s="4" t="s">
        <v>120</v>
      </c>
      <c r="C88"/>
    </row>
    <row r="89" spans="1:3" ht="12.75">
      <c r="A89" s="41" t="s">
        <v>27</v>
      </c>
      <c r="B89" s="5" t="s">
        <v>28</v>
      </c>
      <c r="C89" s="5" t="s">
        <v>30</v>
      </c>
    </row>
    <row r="90" spans="1:3" ht="24.75" thickBot="1">
      <c r="A90" s="42"/>
      <c r="B90" s="6" t="s">
        <v>29</v>
      </c>
      <c r="C90" s="6" t="s">
        <v>31</v>
      </c>
    </row>
    <row r="91" spans="1:3" ht="13.5" thickBot="1">
      <c r="A91" s="7" t="s">
        <v>121</v>
      </c>
      <c r="B91" s="8">
        <v>2707496</v>
      </c>
      <c r="C91" s="8">
        <v>2478783</v>
      </c>
    </row>
    <row r="92" spans="1:3" ht="13.5" thickBot="1">
      <c r="A92" s="9" t="s">
        <v>33</v>
      </c>
      <c r="B92" s="10">
        <v>2707496</v>
      </c>
      <c r="C92" s="10">
        <v>2478783</v>
      </c>
    </row>
    <row r="93" spans="1:3" ht="13.5" thickBot="1">
      <c r="A93" s="7" t="s">
        <v>50</v>
      </c>
      <c r="B93" s="8">
        <v>0</v>
      </c>
      <c r="C93" s="8">
        <v>2854636</v>
      </c>
    </row>
    <row r="94" spans="1:3" ht="13.5" thickBot="1">
      <c r="A94" s="9" t="s">
        <v>33</v>
      </c>
      <c r="B94" s="10">
        <v>0</v>
      </c>
      <c r="C94" s="10">
        <v>2854636</v>
      </c>
    </row>
    <row r="95" spans="1:3" ht="13.5" thickBot="1">
      <c r="A95" s="7" t="s">
        <v>45</v>
      </c>
      <c r="B95" s="8">
        <v>1730862</v>
      </c>
      <c r="C95" s="8">
        <v>1765479</v>
      </c>
    </row>
    <row r="96" spans="1:3" ht="13.5" thickBot="1">
      <c r="A96" s="9" t="s">
        <v>33</v>
      </c>
      <c r="B96" s="10">
        <v>1730862</v>
      </c>
      <c r="C96" s="10">
        <v>1765479</v>
      </c>
    </row>
    <row r="97" spans="1:3" ht="13.5" thickBot="1">
      <c r="A97" s="7" t="s">
        <v>112</v>
      </c>
      <c r="B97" s="8">
        <v>1098058</v>
      </c>
      <c r="C97" s="8">
        <v>631004</v>
      </c>
    </row>
    <row r="98" spans="1:3" ht="13.5" thickBot="1">
      <c r="A98" s="9" t="s">
        <v>33</v>
      </c>
      <c r="B98" s="10">
        <v>1098058</v>
      </c>
      <c r="C98" s="10">
        <v>631004</v>
      </c>
    </row>
    <row r="99" spans="1:3" ht="13.5" thickBot="1">
      <c r="A99" s="7" t="s">
        <v>104</v>
      </c>
      <c r="B99" s="8">
        <v>739185</v>
      </c>
      <c r="C99" s="8">
        <v>755032</v>
      </c>
    </row>
    <row r="100" spans="1:3" ht="13.5" thickBot="1">
      <c r="A100" s="9" t="s">
        <v>33</v>
      </c>
      <c r="B100" s="10">
        <v>739185</v>
      </c>
      <c r="C100" s="10">
        <v>755032</v>
      </c>
    </row>
    <row r="101" spans="1:3" ht="13.5" thickBot="1">
      <c r="A101" s="7" t="s">
        <v>34</v>
      </c>
      <c r="B101" s="8">
        <v>6275602</v>
      </c>
      <c r="C101" s="8">
        <v>8484934</v>
      </c>
    </row>
    <row r="102" ht="12.75">
      <c r="C102"/>
    </row>
    <row r="103" spans="1:3" ht="12.75">
      <c r="A103" s="2" t="s">
        <v>100</v>
      </c>
      <c r="C103"/>
    </row>
    <row r="104" spans="1:3" ht="12.75">
      <c r="A104" s="2" t="s">
        <v>101</v>
      </c>
      <c r="C104"/>
    </row>
    <row r="105" spans="1:3" ht="12.75">
      <c r="A105" s="3" t="s">
        <v>122</v>
      </c>
      <c r="C105"/>
    </row>
    <row r="106" spans="1:3" ht="48.75" thickBot="1">
      <c r="A106" s="4" t="s">
        <v>123</v>
      </c>
      <c r="C106"/>
    </row>
    <row r="107" spans="1:3" ht="12.75">
      <c r="A107" s="41" t="s">
        <v>27</v>
      </c>
      <c r="B107" s="5" t="s">
        <v>28</v>
      </c>
      <c r="C107" s="5" t="s">
        <v>30</v>
      </c>
    </row>
    <row r="108" spans="1:3" ht="24.75" thickBot="1">
      <c r="A108" s="42"/>
      <c r="B108" s="6" t="s">
        <v>29</v>
      </c>
      <c r="C108" s="6" t="s">
        <v>31</v>
      </c>
    </row>
    <row r="109" spans="1:3" ht="13.5" thickBot="1">
      <c r="A109" s="7" t="s">
        <v>124</v>
      </c>
      <c r="B109" s="8">
        <v>4033878</v>
      </c>
      <c r="C109" s="8">
        <v>4033878</v>
      </c>
    </row>
    <row r="110" spans="1:3" ht="13.5" thickBot="1">
      <c r="A110" s="9" t="s">
        <v>33</v>
      </c>
      <c r="B110" s="10">
        <v>4033878</v>
      </c>
      <c r="C110" s="10">
        <v>4033878</v>
      </c>
    </row>
    <row r="111" spans="1:3" ht="13.5" thickBot="1">
      <c r="A111" s="7" t="s">
        <v>121</v>
      </c>
      <c r="B111" s="8">
        <v>350000</v>
      </c>
      <c r="C111" s="8">
        <v>350000</v>
      </c>
    </row>
    <row r="112" spans="1:3" ht="13.5" thickBot="1">
      <c r="A112" s="9" t="s">
        <v>33</v>
      </c>
      <c r="B112" s="10">
        <v>350000</v>
      </c>
      <c r="C112" s="10">
        <v>350000</v>
      </c>
    </row>
    <row r="113" spans="1:3" ht="13.5" thickBot="1">
      <c r="A113" s="7" t="s">
        <v>50</v>
      </c>
      <c r="B113" s="8">
        <v>2857488</v>
      </c>
      <c r="C113" s="8">
        <v>0</v>
      </c>
    </row>
    <row r="114" spans="1:3" ht="13.5" thickBot="1">
      <c r="A114" s="9" t="s">
        <v>33</v>
      </c>
      <c r="B114" s="10">
        <v>2857488</v>
      </c>
      <c r="C114" s="10">
        <v>0</v>
      </c>
    </row>
    <row r="115" spans="1:3" ht="13.5" thickBot="1">
      <c r="A115" s="7" t="s">
        <v>45</v>
      </c>
      <c r="B115" s="8">
        <v>451833</v>
      </c>
      <c r="C115" s="8">
        <v>451833</v>
      </c>
    </row>
    <row r="116" spans="1:3" ht="13.5" thickBot="1">
      <c r="A116" s="9" t="s">
        <v>33</v>
      </c>
      <c r="B116" s="10">
        <v>451833</v>
      </c>
      <c r="C116" s="10">
        <v>451833</v>
      </c>
    </row>
    <row r="117" spans="1:3" ht="13.5" thickBot="1">
      <c r="A117" s="7" t="s">
        <v>104</v>
      </c>
      <c r="B117" s="8">
        <v>239185</v>
      </c>
      <c r="C117" s="8">
        <v>255032</v>
      </c>
    </row>
    <row r="118" spans="1:3" ht="13.5" thickBot="1">
      <c r="A118" s="9" t="s">
        <v>33</v>
      </c>
      <c r="B118" s="10">
        <v>239185</v>
      </c>
      <c r="C118" s="10">
        <v>255032</v>
      </c>
    </row>
    <row r="119" spans="1:3" ht="13.5" thickBot="1">
      <c r="A119" s="7" t="s">
        <v>34</v>
      </c>
      <c r="B119" s="8">
        <v>7932384</v>
      </c>
      <c r="C119" s="8">
        <v>5090744</v>
      </c>
    </row>
    <row r="120" ht="12.75">
      <c r="C120"/>
    </row>
    <row r="121" spans="1:3" ht="12.75">
      <c r="A121" s="2" t="s">
        <v>100</v>
      </c>
      <c r="C121"/>
    </row>
    <row r="122" spans="1:3" ht="12.75">
      <c r="A122" s="2" t="s">
        <v>101</v>
      </c>
      <c r="C122"/>
    </row>
    <row r="123" spans="1:3" ht="12.75">
      <c r="A123" s="3" t="s">
        <v>125</v>
      </c>
      <c r="C123"/>
    </row>
    <row r="124" spans="1:3" ht="36.75" thickBot="1">
      <c r="A124" s="4" t="s">
        <v>126</v>
      </c>
      <c r="C124"/>
    </row>
    <row r="125" spans="1:3" ht="12.75">
      <c r="A125" s="41" t="s">
        <v>27</v>
      </c>
      <c r="B125" s="5" t="s">
        <v>28</v>
      </c>
      <c r="C125" s="5" t="s">
        <v>30</v>
      </c>
    </row>
    <row r="126" spans="1:3" ht="24.75" thickBot="1">
      <c r="A126" s="42"/>
      <c r="B126" s="6" t="s">
        <v>29</v>
      </c>
      <c r="C126" s="6" t="s">
        <v>31</v>
      </c>
    </row>
    <row r="127" spans="1:3" ht="13.5" thickBot="1">
      <c r="A127" s="7" t="s">
        <v>127</v>
      </c>
      <c r="B127" s="8">
        <v>1921788</v>
      </c>
      <c r="C127" s="8">
        <v>1960224</v>
      </c>
    </row>
    <row r="128" spans="1:3" ht="13.5" thickBot="1">
      <c r="A128" s="9" t="s">
        <v>33</v>
      </c>
      <c r="B128" s="10">
        <v>1921788</v>
      </c>
      <c r="C128" s="10">
        <v>1960224</v>
      </c>
    </row>
    <row r="129" spans="1:3" ht="13.5" thickBot="1">
      <c r="A129" s="7" t="s">
        <v>34</v>
      </c>
      <c r="B129" s="8">
        <v>1921788</v>
      </c>
      <c r="C129" s="8">
        <v>1960224</v>
      </c>
    </row>
    <row r="130" ht="12.75">
      <c r="C130"/>
    </row>
    <row r="131" spans="1:3" ht="12.75">
      <c r="A131" s="2" t="s">
        <v>100</v>
      </c>
      <c r="C131"/>
    </row>
    <row r="132" spans="1:3" ht="12.75">
      <c r="A132" s="2" t="s">
        <v>128</v>
      </c>
      <c r="C132"/>
    </row>
    <row r="133" spans="1:3" ht="12.75">
      <c r="A133" s="3" t="s">
        <v>129</v>
      </c>
      <c r="C133"/>
    </row>
    <row r="134" spans="1:3" ht="72.75" thickBot="1">
      <c r="A134" s="4" t="s">
        <v>130</v>
      </c>
      <c r="C134"/>
    </row>
    <row r="135" spans="1:3" ht="12.75">
      <c r="A135" s="41" t="s">
        <v>27</v>
      </c>
      <c r="B135" s="5" t="s">
        <v>28</v>
      </c>
      <c r="C135" s="5" t="s">
        <v>30</v>
      </c>
    </row>
    <row r="136" spans="1:3" ht="24.75" thickBot="1">
      <c r="A136" s="42"/>
      <c r="B136" s="6" t="s">
        <v>29</v>
      </c>
      <c r="C136" s="6" t="s">
        <v>31</v>
      </c>
    </row>
    <row r="137" spans="1:3" ht="13.5" thickBot="1">
      <c r="A137" s="7" t="s">
        <v>48</v>
      </c>
      <c r="B137" s="8">
        <v>2984189</v>
      </c>
      <c r="C137" s="8">
        <v>3034670</v>
      </c>
    </row>
    <row r="138" spans="1:3" ht="13.5" thickBot="1">
      <c r="A138" s="9" t="s">
        <v>49</v>
      </c>
      <c r="B138" s="10">
        <v>2984189</v>
      </c>
      <c r="C138" s="10">
        <v>3034670</v>
      </c>
    </row>
    <row r="139" spans="1:3" ht="13.5" thickBot="1">
      <c r="A139" s="7" t="s">
        <v>42</v>
      </c>
      <c r="B139" s="8">
        <v>702216</v>
      </c>
      <c r="C139" s="8">
        <v>794240</v>
      </c>
    </row>
    <row r="140" spans="1:3" ht="13.5" thickBot="1">
      <c r="A140" s="9" t="s">
        <v>33</v>
      </c>
      <c r="B140" s="10">
        <v>552216</v>
      </c>
      <c r="C140" s="10">
        <v>644240</v>
      </c>
    </row>
    <row r="141" spans="1:3" ht="13.5" thickBot="1">
      <c r="A141" s="9" t="s">
        <v>49</v>
      </c>
      <c r="B141" s="10">
        <v>150000</v>
      </c>
      <c r="C141" s="10">
        <v>150000</v>
      </c>
    </row>
    <row r="142" spans="1:3" ht="13.5" thickBot="1">
      <c r="A142" s="7" t="s">
        <v>34</v>
      </c>
      <c r="B142" s="8">
        <v>3686406</v>
      </c>
      <c r="C142" s="8">
        <v>3828911</v>
      </c>
    </row>
    <row r="143" ht="12.75">
      <c r="C143"/>
    </row>
    <row r="144" spans="1:3" ht="12.75">
      <c r="A144" s="2" t="s">
        <v>100</v>
      </c>
      <c r="C144"/>
    </row>
    <row r="145" spans="1:3" ht="12.75">
      <c r="A145" s="2" t="s">
        <v>128</v>
      </c>
      <c r="C145"/>
    </row>
    <row r="146" spans="1:3" ht="12.75">
      <c r="A146" s="3" t="s">
        <v>131</v>
      </c>
      <c r="C146"/>
    </row>
    <row r="147" spans="1:3" ht="48.75" thickBot="1">
      <c r="A147" s="4" t="s">
        <v>132</v>
      </c>
      <c r="C147"/>
    </row>
    <row r="148" spans="1:3" ht="12.75">
      <c r="A148" s="41" t="s">
        <v>27</v>
      </c>
      <c r="B148" s="5" t="s">
        <v>28</v>
      </c>
      <c r="C148" s="5" t="s">
        <v>30</v>
      </c>
    </row>
    <row r="149" spans="1:3" ht="24.75" thickBot="1">
      <c r="A149" s="42"/>
      <c r="B149" s="6" t="s">
        <v>29</v>
      </c>
      <c r="C149" s="6" t="s">
        <v>31</v>
      </c>
    </row>
    <row r="150" spans="1:3" ht="13.5" thickBot="1">
      <c r="A150" s="7" t="s">
        <v>42</v>
      </c>
      <c r="B150" s="8">
        <v>276108</v>
      </c>
      <c r="C150" s="8">
        <v>322120</v>
      </c>
    </row>
    <row r="151" spans="1:3" ht="13.5" thickBot="1">
      <c r="A151" s="9" t="s">
        <v>33</v>
      </c>
      <c r="B151" s="10">
        <v>276108</v>
      </c>
      <c r="C151" s="10">
        <v>322120</v>
      </c>
    </row>
    <row r="152" spans="1:3" ht="13.5" thickBot="1">
      <c r="A152" s="7" t="s">
        <v>133</v>
      </c>
      <c r="B152" s="8">
        <v>1858721</v>
      </c>
      <c r="C152" s="8">
        <v>1989158</v>
      </c>
    </row>
    <row r="153" spans="1:3" ht="13.5" thickBot="1">
      <c r="A153" s="9" t="s">
        <v>33</v>
      </c>
      <c r="B153" s="10">
        <v>1858721</v>
      </c>
      <c r="C153" s="10">
        <v>1989158</v>
      </c>
    </row>
    <row r="154" spans="1:3" ht="13.5" thickBot="1">
      <c r="A154" s="7" t="s">
        <v>34</v>
      </c>
      <c r="B154" s="8">
        <v>2134829</v>
      </c>
      <c r="C154" s="8">
        <v>2311278</v>
      </c>
    </row>
    <row r="155" ht="12.75">
      <c r="C155"/>
    </row>
    <row r="156" spans="1:3" ht="12.75">
      <c r="A156" s="2" t="s">
        <v>100</v>
      </c>
      <c r="C156"/>
    </row>
    <row r="157" spans="1:3" ht="12.75">
      <c r="A157" s="2" t="s">
        <v>128</v>
      </c>
      <c r="C157"/>
    </row>
    <row r="158" spans="1:3" ht="12.75">
      <c r="A158" s="3" t="s">
        <v>134</v>
      </c>
      <c r="C158"/>
    </row>
    <row r="159" spans="1:3" ht="72.75" thickBot="1">
      <c r="A159" s="4" t="s">
        <v>135</v>
      </c>
      <c r="C159"/>
    </row>
    <row r="160" spans="1:3" ht="12.75">
      <c r="A160" s="41" t="s">
        <v>27</v>
      </c>
      <c r="B160" s="5" t="s">
        <v>28</v>
      </c>
      <c r="C160" s="5" t="s">
        <v>30</v>
      </c>
    </row>
    <row r="161" spans="1:3" ht="24.75" thickBot="1">
      <c r="A161" s="42"/>
      <c r="B161" s="6" t="s">
        <v>29</v>
      </c>
      <c r="C161" s="6" t="s">
        <v>31</v>
      </c>
    </row>
    <row r="162" spans="1:3" ht="13.5" thickBot="1">
      <c r="A162" s="7" t="s">
        <v>48</v>
      </c>
      <c r="B162" s="8">
        <v>4836000</v>
      </c>
      <c r="C162" s="8">
        <v>0</v>
      </c>
    </row>
    <row r="163" spans="1:3" ht="13.5" thickBot="1">
      <c r="A163" s="9" t="s">
        <v>49</v>
      </c>
      <c r="B163" s="10">
        <v>4836000</v>
      </c>
      <c r="C163" s="10">
        <v>0</v>
      </c>
    </row>
    <row r="164" spans="1:3" ht="13.5" thickBot="1">
      <c r="A164" s="7" t="s">
        <v>42</v>
      </c>
      <c r="B164" s="8">
        <v>3694546</v>
      </c>
      <c r="C164" s="8">
        <v>3692112</v>
      </c>
    </row>
    <row r="165" spans="1:3" ht="13.5" thickBot="1">
      <c r="A165" s="9" t="s">
        <v>33</v>
      </c>
      <c r="B165" s="10">
        <v>3694546</v>
      </c>
      <c r="C165" s="10">
        <v>3692112</v>
      </c>
    </row>
    <row r="166" spans="1:3" ht="13.5" thickBot="1">
      <c r="A166" s="7" t="s">
        <v>34</v>
      </c>
      <c r="B166" s="8">
        <v>8530546</v>
      </c>
      <c r="C166" s="8">
        <v>3692112</v>
      </c>
    </row>
    <row r="167" ht="12.75">
      <c r="C167"/>
    </row>
    <row r="168" spans="1:3" ht="12.75">
      <c r="A168" s="2" t="s">
        <v>100</v>
      </c>
      <c r="C168"/>
    </row>
    <row r="169" spans="1:3" ht="12.75">
      <c r="A169" s="2" t="s">
        <v>128</v>
      </c>
      <c r="C169"/>
    </row>
    <row r="170" spans="1:3" ht="12.75">
      <c r="A170" s="3" t="s">
        <v>136</v>
      </c>
      <c r="C170"/>
    </row>
    <row r="171" spans="1:3" ht="60.75" thickBot="1">
      <c r="A171" s="4" t="s">
        <v>137</v>
      </c>
      <c r="C171"/>
    </row>
    <row r="172" spans="1:3" ht="12.75">
      <c r="A172" s="41" t="s">
        <v>27</v>
      </c>
      <c r="B172" s="5" t="s">
        <v>28</v>
      </c>
      <c r="C172" s="5" t="s">
        <v>30</v>
      </c>
    </row>
    <row r="173" spans="1:3" ht="24.75" thickBot="1">
      <c r="A173" s="42"/>
      <c r="B173" s="6" t="s">
        <v>29</v>
      </c>
      <c r="C173" s="6" t="s">
        <v>31</v>
      </c>
    </row>
    <row r="174" spans="1:3" ht="13.5" thickBot="1">
      <c r="A174" s="7" t="s">
        <v>42</v>
      </c>
      <c r="B174" s="8">
        <v>276108</v>
      </c>
      <c r="C174" s="8">
        <v>322120</v>
      </c>
    </row>
    <row r="175" spans="1:3" ht="13.5" thickBot="1">
      <c r="A175" s="9" t="s">
        <v>33</v>
      </c>
      <c r="B175" s="10">
        <v>276108</v>
      </c>
      <c r="C175" s="10">
        <v>322120</v>
      </c>
    </row>
    <row r="176" spans="1:3" ht="13.5" thickBot="1">
      <c r="A176" s="7" t="s">
        <v>133</v>
      </c>
      <c r="B176" s="8">
        <v>1858721</v>
      </c>
      <c r="C176" s="8">
        <v>1989158</v>
      </c>
    </row>
    <row r="177" spans="1:3" ht="13.5" thickBot="1">
      <c r="A177" s="9" t="s">
        <v>33</v>
      </c>
      <c r="B177" s="10">
        <v>1858721</v>
      </c>
      <c r="C177" s="10">
        <v>1989158</v>
      </c>
    </row>
    <row r="178" spans="1:3" ht="13.5" thickBot="1">
      <c r="A178" s="7" t="s">
        <v>34</v>
      </c>
      <c r="B178" s="8">
        <v>2134829</v>
      </c>
      <c r="C178" s="8">
        <v>2311278</v>
      </c>
    </row>
    <row r="179" ht="12.75">
      <c r="C179"/>
    </row>
    <row r="180" spans="1:3" ht="12.75">
      <c r="A180" s="2" t="s">
        <v>100</v>
      </c>
      <c r="C180"/>
    </row>
    <row r="181" spans="1:3" ht="12.75">
      <c r="A181" s="2" t="s">
        <v>128</v>
      </c>
      <c r="C181"/>
    </row>
    <row r="182" spans="1:3" ht="12.75">
      <c r="A182" s="3" t="s">
        <v>138</v>
      </c>
      <c r="C182"/>
    </row>
    <row r="183" spans="1:3" ht="48.75" thickBot="1">
      <c r="A183" s="4" t="s">
        <v>139</v>
      </c>
      <c r="C183"/>
    </row>
    <row r="184" spans="1:3" ht="12.75">
      <c r="A184" s="41" t="s">
        <v>27</v>
      </c>
      <c r="B184" s="5" t="s">
        <v>28</v>
      </c>
      <c r="C184" s="5" t="s">
        <v>30</v>
      </c>
    </row>
    <row r="185" spans="1:3" ht="24.75" thickBot="1">
      <c r="A185" s="42"/>
      <c r="B185" s="6" t="s">
        <v>29</v>
      </c>
      <c r="C185" s="6" t="s">
        <v>31</v>
      </c>
    </row>
    <row r="186" spans="1:3" ht="13.5" thickBot="1">
      <c r="A186" s="7" t="s">
        <v>42</v>
      </c>
      <c r="B186" s="8">
        <v>100000</v>
      </c>
      <c r="C186" s="8">
        <v>130927</v>
      </c>
    </row>
    <row r="187" spans="1:3" ht="13.5" thickBot="1">
      <c r="A187" s="9" t="s">
        <v>33</v>
      </c>
      <c r="B187" s="10">
        <v>100000</v>
      </c>
      <c r="C187" s="10">
        <v>130927</v>
      </c>
    </row>
    <row r="188" spans="1:3" ht="13.5" thickBot="1">
      <c r="A188" s="7" t="s">
        <v>34</v>
      </c>
      <c r="B188" s="8">
        <v>100000</v>
      </c>
      <c r="C188" s="8">
        <v>130927</v>
      </c>
    </row>
    <row r="189" ht="12.75">
      <c r="C189"/>
    </row>
    <row r="190" spans="1:3" ht="12.75">
      <c r="A190" s="2" t="s">
        <v>100</v>
      </c>
      <c r="C190"/>
    </row>
    <row r="191" spans="1:3" ht="12.75">
      <c r="A191" s="2" t="s">
        <v>128</v>
      </c>
      <c r="C191"/>
    </row>
    <row r="192" spans="1:3" ht="12.75">
      <c r="A192" s="3" t="s">
        <v>140</v>
      </c>
      <c r="C192"/>
    </row>
    <row r="193" spans="1:3" ht="84.75" thickBot="1">
      <c r="A193" s="4" t="s">
        <v>141</v>
      </c>
      <c r="C193"/>
    </row>
    <row r="194" spans="1:3" ht="12.75">
      <c r="A194" s="41" t="s">
        <v>27</v>
      </c>
      <c r="B194" s="5" t="s">
        <v>28</v>
      </c>
      <c r="C194" s="5" t="s">
        <v>30</v>
      </c>
    </row>
    <row r="195" spans="1:3" ht="24.75" thickBot="1">
      <c r="A195" s="42"/>
      <c r="B195" s="6" t="s">
        <v>29</v>
      </c>
      <c r="C195" s="6" t="s">
        <v>31</v>
      </c>
    </row>
    <row r="196" spans="1:3" ht="13.5" thickBot="1">
      <c r="A196" s="7" t="s">
        <v>48</v>
      </c>
      <c r="B196" s="8">
        <v>6273000</v>
      </c>
      <c r="C196" s="8">
        <v>3752000</v>
      </c>
    </row>
    <row r="197" spans="1:3" ht="13.5" thickBot="1">
      <c r="A197" s="9" t="s">
        <v>49</v>
      </c>
      <c r="B197" s="10">
        <v>6273000</v>
      </c>
      <c r="C197" s="10">
        <v>3752000</v>
      </c>
    </row>
    <row r="198" spans="1:3" ht="13.5" thickBot="1">
      <c r="A198" s="7" t="s">
        <v>42</v>
      </c>
      <c r="B198" s="8">
        <v>276108</v>
      </c>
      <c r="C198" s="8">
        <v>322120</v>
      </c>
    </row>
    <row r="199" spans="1:3" ht="13.5" thickBot="1">
      <c r="A199" s="9" t="s">
        <v>33</v>
      </c>
      <c r="B199" s="10">
        <v>276108</v>
      </c>
      <c r="C199" s="10">
        <v>322120</v>
      </c>
    </row>
    <row r="200" spans="1:3" ht="13.5" thickBot="1">
      <c r="A200" s="7" t="s">
        <v>112</v>
      </c>
      <c r="B200" s="8">
        <v>1025243</v>
      </c>
      <c r="C200" s="8">
        <v>1081721</v>
      </c>
    </row>
    <row r="201" spans="1:3" ht="13.5" thickBot="1">
      <c r="A201" s="9" t="s">
        <v>33</v>
      </c>
      <c r="B201" s="10">
        <v>1025243</v>
      </c>
      <c r="C201" s="10">
        <v>1081721</v>
      </c>
    </row>
    <row r="202" spans="1:3" ht="13.5" thickBot="1">
      <c r="A202" s="7" t="s">
        <v>34</v>
      </c>
      <c r="B202" s="8">
        <v>7574351</v>
      </c>
      <c r="C202" s="8">
        <v>5155841</v>
      </c>
    </row>
    <row r="203" ht="12.75">
      <c r="C203"/>
    </row>
    <row r="204" spans="1:3" ht="12.75">
      <c r="A204" s="2" t="s">
        <v>100</v>
      </c>
      <c r="C204"/>
    </row>
    <row r="205" spans="1:3" ht="12.75">
      <c r="A205" s="2" t="s">
        <v>128</v>
      </c>
      <c r="C205"/>
    </row>
    <row r="206" spans="1:3" ht="24">
      <c r="A206" s="3" t="s">
        <v>142</v>
      </c>
      <c r="C206"/>
    </row>
    <row r="207" spans="1:3" ht="60.75" thickBot="1">
      <c r="A207" s="4" t="s">
        <v>143</v>
      </c>
      <c r="C207"/>
    </row>
    <row r="208" spans="1:3" ht="12.75">
      <c r="A208" s="41" t="s">
        <v>27</v>
      </c>
      <c r="B208" s="5" t="s">
        <v>28</v>
      </c>
      <c r="C208" s="5" t="s">
        <v>30</v>
      </c>
    </row>
    <row r="209" spans="1:3" ht="24.75" thickBot="1">
      <c r="A209" s="42"/>
      <c r="B209" s="6" t="s">
        <v>29</v>
      </c>
      <c r="C209" s="6" t="s">
        <v>31</v>
      </c>
    </row>
    <row r="210" spans="1:3" ht="13.5" thickBot="1">
      <c r="A210" s="7" t="s">
        <v>48</v>
      </c>
      <c r="B210" s="8">
        <v>5489000</v>
      </c>
      <c r="C210" s="8">
        <v>2742000</v>
      </c>
    </row>
    <row r="211" spans="1:3" ht="13.5" thickBot="1">
      <c r="A211" s="9" t="s">
        <v>49</v>
      </c>
      <c r="B211" s="10">
        <v>5489000</v>
      </c>
      <c r="C211" s="10">
        <v>2742000</v>
      </c>
    </row>
    <row r="212" spans="1:3" ht="13.5" thickBot="1">
      <c r="A212" s="7" t="s">
        <v>42</v>
      </c>
      <c r="B212" s="8">
        <v>1605015</v>
      </c>
      <c r="C212" s="8">
        <v>1092782</v>
      </c>
    </row>
    <row r="213" spans="1:3" ht="13.5" thickBot="1">
      <c r="A213" s="9" t="s">
        <v>33</v>
      </c>
      <c r="B213" s="10">
        <v>1605015</v>
      </c>
      <c r="C213" s="10">
        <v>1092782</v>
      </c>
    </row>
    <row r="214" spans="1:3" ht="13.5" thickBot="1">
      <c r="A214" s="7" t="s">
        <v>34</v>
      </c>
      <c r="B214" s="8">
        <v>7094015</v>
      </c>
      <c r="C214" s="8">
        <v>3834782</v>
      </c>
    </row>
    <row r="215" ht="12.75">
      <c r="C215"/>
    </row>
    <row r="216" spans="1:3" ht="12.75">
      <c r="A216" s="2" t="s">
        <v>100</v>
      </c>
      <c r="C216"/>
    </row>
    <row r="217" spans="1:3" ht="12.75">
      <c r="A217" s="2" t="s">
        <v>144</v>
      </c>
      <c r="C217"/>
    </row>
    <row r="218" spans="1:3" ht="12.75">
      <c r="A218" s="3" t="s">
        <v>145</v>
      </c>
      <c r="C218"/>
    </row>
    <row r="219" spans="1:3" ht="48.75" thickBot="1">
      <c r="A219" s="4" t="s">
        <v>146</v>
      </c>
      <c r="C219"/>
    </row>
    <row r="220" spans="1:3" ht="12.75">
      <c r="A220" s="41" t="s">
        <v>27</v>
      </c>
      <c r="B220" s="5" t="s">
        <v>28</v>
      </c>
      <c r="C220" s="5" t="s">
        <v>30</v>
      </c>
    </row>
    <row r="221" spans="1:3" ht="24.75" thickBot="1">
      <c r="A221" s="42"/>
      <c r="B221" s="6" t="s">
        <v>29</v>
      </c>
      <c r="C221" s="6" t="s">
        <v>31</v>
      </c>
    </row>
    <row r="222" spans="1:3" ht="13.5" thickBot="1">
      <c r="A222" s="7" t="s">
        <v>57</v>
      </c>
      <c r="B222" s="8">
        <v>2994320</v>
      </c>
      <c r="C222" s="8">
        <v>2806987</v>
      </c>
    </row>
    <row r="223" spans="1:3" ht="13.5" thickBot="1">
      <c r="A223" s="9" t="s">
        <v>33</v>
      </c>
      <c r="B223" s="10">
        <v>2994320</v>
      </c>
      <c r="C223" s="10">
        <v>2806987</v>
      </c>
    </row>
    <row r="224" spans="1:3" ht="13.5" thickBot="1">
      <c r="A224" s="7" t="s">
        <v>34</v>
      </c>
      <c r="B224" s="8">
        <v>2994320</v>
      </c>
      <c r="C224" s="8">
        <v>2806987</v>
      </c>
    </row>
    <row r="225" ht="12.75">
      <c r="C225"/>
    </row>
    <row r="226" spans="1:3" ht="12.75">
      <c r="A226" s="2" t="s">
        <v>100</v>
      </c>
      <c r="C226"/>
    </row>
    <row r="227" spans="1:3" ht="12.75">
      <c r="A227" s="2" t="s">
        <v>144</v>
      </c>
      <c r="C227"/>
    </row>
    <row r="228" spans="1:3" ht="12.75">
      <c r="A228" s="3" t="s">
        <v>147</v>
      </c>
      <c r="C228"/>
    </row>
    <row r="229" spans="1:3" ht="48.75" thickBot="1">
      <c r="A229" s="4" t="s">
        <v>148</v>
      </c>
      <c r="C229"/>
    </row>
    <row r="230" spans="1:3" ht="12.75">
      <c r="A230" s="41" t="s">
        <v>27</v>
      </c>
      <c r="B230" s="5" t="s">
        <v>28</v>
      </c>
      <c r="C230" s="5" t="s">
        <v>30</v>
      </c>
    </row>
    <row r="231" spans="1:3" ht="24.75" thickBot="1">
      <c r="A231" s="42"/>
      <c r="B231" s="6" t="s">
        <v>29</v>
      </c>
      <c r="C231" s="6" t="s">
        <v>31</v>
      </c>
    </row>
    <row r="232" spans="1:3" ht="13.5" thickBot="1">
      <c r="A232" s="7" t="s">
        <v>57</v>
      </c>
      <c r="B232" s="8">
        <v>375697</v>
      </c>
      <c r="C232" s="8">
        <v>474366</v>
      </c>
    </row>
    <row r="233" spans="1:3" ht="13.5" thickBot="1">
      <c r="A233" s="9" t="s">
        <v>33</v>
      </c>
      <c r="B233" s="10">
        <v>375697</v>
      </c>
      <c r="C233" s="10">
        <v>474366</v>
      </c>
    </row>
    <row r="234" spans="1:3" ht="13.5" thickBot="1">
      <c r="A234" s="7" t="s">
        <v>42</v>
      </c>
      <c r="B234" s="8">
        <v>824894</v>
      </c>
      <c r="C234" s="8">
        <v>56365812</v>
      </c>
    </row>
    <row r="235" spans="1:3" ht="13.5" thickBot="1">
      <c r="A235" s="9" t="s">
        <v>33</v>
      </c>
      <c r="B235" s="10">
        <v>824894</v>
      </c>
      <c r="C235" s="10">
        <v>56365812</v>
      </c>
    </row>
    <row r="236" spans="1:3" ht="13.5" thickBot="1">
      <c r="A236" s="7" t="s">
        <v>34</v>
      </c>
      <c r="B236" s="8">
        <v>1200591</v>
      </c>
      <c r="C236" s="8">
        <v>56840178</v>
      </c>
    </row>
    <row r="237" ht="12.75">
      <c r="C237"/>
    </row>
    <row r="238" spans="1:3" ht="12.75">
      <c r="A238" s="2" t="s">
        <v>100</v>
      </c>
      <c r="C238"/>
    </row>
    <row r="239" spans="1:3" ht="12.75">
      <c r="A239" s="2" t="s">
        <v>144</v>
      </c>
      <c r="C239"/>
    </row>
    <row r="240" spans="1:3" ht="12.75">
      <c r="A240" s="3" t="s">
        <v>149</v>
      </c>
      <c r="C240"/>
    </row>
    <row r="241" spans="1:3" ht="60.75" thickBot="1">
      <c r="A241" s="4" t="s">
        <v>150</v>
      </c>
      <c r="C241"/>
    </row>
    <row r="242" spans="1:3" ht="12.75">
      <c r="A242" s="41" t="s">
        <v>27</v>
      </c>
      <c r="B242" s="5" t="s">
        <v>28</v>
      </c>
      <c r="C242" s="5" t="s">
        <v>30</v>
      </c>
    </row>
    <row r="243" spans="1:3" ht="24.75" thickBot="1">
      <c r="A243" s="42"/>
      <c r="B243" s="6" t="s">
        <v>29</v>
      </c>
      <c r="C243" s="6" t="s">
        <v>31</v>
      </c>
    </row>
    <row r="244" spans="1:3" ht="13.5" thickBot="1">
      <c r="A244" s="7" t="s">
        <v>57</v>
      </c>
      <c r="B244" s="8">
        <v>250465</v>
      </c>
      <c r="C244" s="8">
        <v>316244</v>
      </c>
    </row>
    <row r="245" spans="1:3" ht="13.5" thickBot="1">
      <c r="A245" s="9" t="s">
        <v>33</v>
      </c>
      <c r="B245" s="10">
        <v>250465</v>
      </c>
      <c r="C245" s="10">
        <v>316244</v>
      </c>
    </row>
    <row r="246" spans="1:3" ht="13.5" thickBot="1">
      <c r="A246" s="7" t="s">
        <v>34</v>
      </c>
      <c r="B246" s="8">
        <v>250465</v>
      </c>
      <c r="C246" s="8">
        <v>316244</v>
      </c>
    </row>
    <row r="247" ht="12.75">
      <c r="C247"/>
    </row>
    <row r="248" spans="1:3" ht="12.75">
      <c r="A248" s="2" t="s">
        <v>100</v>
      </c>
      <c r="C248"/>
    </row>
    <row r="249" spans="1:3" ht="12.75">
      <c r="A249" s="2" t="s">
        <v>144</v>
      </c>
      <c r="C249"/>
    </row>
    <row r="250" spans="1:3" ht="12.75">
      <c r="A250" s="3" t="s">
        <v>151</v>
      </c>
      <c r="C250"/>
    </row>
    <row r="251" spans="1:3" ht="48.75" thickBot="1">
      <c r="A251" s="4" t="s">
        <v>152</v>
      </c>
      <c r="C251"/>
    </row>
    <row r="252" spans="1:3" ht="12.75">
      <c r="A252" s="41" t="s">
        <v>27</v>
      </c>
      <c r="B252" s="5" t="s">
        <v>28</v>
      </c>
      <c r="C252" s="5" t="s">
        <v>30</v>
      </c>
    </row>
    <row r="253" spans="1:3" ht="24.75" thickBot="1">
      <c r="A253" s="42"/>
      <c r="B253" s="6" t="s">
        <v>29</v>
      </c>
      <c r="C253" s="6" t="s">
        <v>31</v>
      </c>
    </row>
    <row r="254" spans="1:3" ht="13.5" thickBot="1">
      <c r="A254" s="7" t="s">
        <v>57</v>
      </c>
      <c r="B254" s="8">
        <v>250465</v>
      </c>
      <c r="C254" s="8">
        <v>316244</v>
      </c>
    </row>
    <row r="255" spans="1:3" ht="13.5" thickBot="1">
      <c r="A255" s="9" t="s">
        <v>33</v>
      </c>
      <c r="B255" s="10">
        <v>250465</v>
      </c>
      <c r="C255" s="10">
        <v>316244</v>
      </c>
    </row>
    <row r="256" spans="1:3" ht="13.5" thickBot="1">
      <c r="A256" s="7" t="s">
        <v>34</v>
      </c>
      <c r="B256" s="8">
        <v>250465</v>
      </c>
      <c r="C256" s="8">
        <v>316244</v>
      </c>
    </row>
    <row r="257" ht="12.75">
      <c r="C257"/>
    </row>
    <row r="258" spans="1:3" ht="12.75">
      <c r="A258" s="2" t="s">
        <v>100</v>
      </c>
      <c r="C258"/>
    </row>
    <row r="259" spans="1:3" ht="12.75">
      <c r="A259" s="2" t="s">
        <v>144</v>
      </c>
      <c r="C259"/>
    </row>
    <row r="260" spans="1:3" ht="12.75">
      <c r="A260" s="3" t="s">
        <v>153</v>
      </c>
      <c r="C260"/>
    </row>
    <row r="261" spans="1:3" ht="36.75" thickBot="1">
      <c r="A261" s="4" t="s">
        <v>154</v>
      </c>
      <c r="C261"/>
    </row>
    <row r="262" spans="1:3" ht="12.75">
      <c r="A262" s="41" t="s">
        <v>27</v>
      </c>
      <c r="B262" s="5" t="s">
        <v>28</v>
      </c>
      <c r="C262" s="5" t="s">
        <v>30</v>
      </c>
    </row>
    <row r="263" spans="1:3" ht="24.75" thickBot="1">
      <c r="A263" s="42"/>
      <c r="B263" s="6" t="s">
        <v>29</v>
      </c>
      <c r="C263" s="6" t="s">
        <v>31</v>
      </c>
    </row>
    <row r="264" spans="1:3" ht="13.5" thickBot="1">
      <c r="A264" s="7" t="s">
        <v>57</v>
      </c>
      <c r="B264" s="8">
        <v>1252323</v>
      </c>
      <c r="C264" s="8">
        <v>1581219</v>
      </c>
    </row>
    <row r="265" spans="1:3" ht="13.5" thickBot="1">
      <c r="A265" s="9" t="s">
        <v>33</v>
      </c>
      <c r="B265" s="10">
        <v>1252323</v>
      </c>
      <c r="C265" s="10">
        <v>1581219</v>
      </c>
    </row>
    <row r="266" spans="1:3" ht="13.5" thickBot="1">
      <c r="A266" s="7" t="s">
        <v>42</v>
      </c>
      <c r="B266" s="8">
        <v>422836</v>
      </c>
      <c r="C266" s="8">
        <v>471765</v>
      </c>
    </row>
    <row r="267" spans="1:3" ht="13.5" thickBot="1">
      <c r="A267" s="9" t="s">
        <v>33</v>
      </c>
      <c r="B267" s="10">
        <v>422836</v>
      </c>
      <c r="C267" s="10">
        <v>471765</v>
      </c>
    </row>
    <row r="268" spans="1:3" ht="13.5" thickBot="1">
      <c r="A268" s="7" t="s">
        <v>34</v>
      </c>
      <c r="B268" s="8">
        <v>1675159</v>
      </c>
      <c r="C268" s="8">
        <v>2052984</v>
      </c>
    </row>
    <row r="269" ht="12.75">
      <c r="C269"/>
    </row>
    <row r="270" spans="1:3" ht="12.75">
      <c r="A270" s="2" t="s">
        <v>100</v>
      </c>
      <c r="C270"/>
    </row>
    <row r="271" spans="1:3" ht="12.75">
      <c r="A271" s="2" t="s">
        <v>155</v>
      </c>
      <c r="C271"/>
    </row>
    <row r="272" spans="1:3" ht="12.75">
      <c r="A272" s="3" t="s">
        <v>156</v>
      </c>
      <c r="C272"/>
    </row>
    <row r="273" spans="1:3" ht="48.75" thickBot="1">
      <c r="A273" s="4" t="s">
        <v>157</v>
      </c>
      <c r="C273"/>
    </row>
    <row r="274" spans="1:3" ht="12.75">
      <c r="A274" s="41" t="s">
        <v>27</v>
      </c>
      <c r="B274" s="5" t="s">
        <v>28</v>
      </c>
      <c r="C274" s="5" t="s">
        <v>30</v>
      </c>
    </row>
    <row r="275" spans="1:3" ht="24.75" thickBot="1">
      <c r="A275" s="42"/>
      <c r="B275" s="6" t="s">
        <v>29</v>
      </c>
      <c r="C275" s="6" t="s">
        <v>31</v>
      </c>
    </row>
    <row r="276" spans="1:3" ht="13.5" thickBot="1">
      <c r="A276" s="7" t="s">
        <v>108</v>
      </c>
      <c r="B276" s="8">
        <v>7250000</v>
      </c>
      <c r="C276" s="8">
        <v>2300000</v>
      </c>
    </row>
    <row r="277" spans="1:3" ht="13.5" thickBot="1">
      <c r="A277" s="9" t="s">
        <v>49</v>
      </c>
      <c r="B277" s="10">
        <v>7250000</v>
      </c>
      <c r="C277" s="10">
        <v>2300000</v>
      </c>
    </row>
    <row r="278" spans="1:3" ht="13.5" thickBot="1">
      <c r="A278" s="7" t="s">
        <v>48</v>
      </c>
      <c r="B278" s="8">
        <v>3411201</v>
      </c>
      <c r="C278" s="8">
        <v>3833596</v>
      </c>
    </row>
    <row r="279" spans="1:3" ht="13.5" thickBot="1">
      <c r="A279" s="9" t="s">
        <v>33</v>
      </c>
      <c r="B279" s="10">
        <v>3411201</v>
      </c>
      <c r="C279" s="10">
        <v>3833596</v>
      </c>
    </row>
    <row r="280" spans="1:3" ht="13.5" thickBot="1">
      <c r="A280" s="7" t="s">
        <v>34</v>
      </c>
      <c r="B280" s="8">
        <v>10661201</v>
      </c>
      <c r="C280" s="8">
        <v>6133596</v>
      </c>
    </row>
    <row r="281" ht="12.75">
      <c r="C281"/>
    </row>
    <row r="282" spans="1:3" ht="12.75">
      <c r="A282" s="2" t="s">
        <v>100</v>
      </c>
      <c r="C282"/>
    </row>
    <row r="283" spans="1:3" ht="12.75">
      <c r="A283" s="2" t="s">
        <v>155</v>
      </c>
      <c r="C283"/>
    </row>
    <row r="284" spans="1:3" ht="12.75">
      <c r="A284" s="3" t="s">
        <v>158</v>
      </c>
      <c r="C284"/>
    </row>
    <row r="285" spans="1:3" ht="36.75" thickBot="1">
      <c r="A285" s="4" t="s">
        <v>159</v>
      </c>
      <c r="C285"/>
    </row>
    <row r="286" spans="1:3" ht="12.75">
      <c r="A286" s="41" t="s">
        <v>27</v>
      </c>
      <c r="B286" s="5" t="s">
        <v>28</v>
      </c>
      <c r="C286" s="5" t="s">
        <v>30</v>
      </c>
    </row>
    <row r="287" spans="1:3" ht="24.75" thickBot="1">
      <c r="A287" s="42"/>
      <c r="B287" s="6" t="s">
        <v>29</v>
      </c>
      <c r="C287" s="6" t="s">
        <v>31</v>
      </c>
    </row>
    <row r="288" spans="1:3" ht="13.5" thickBot="1">
      <c r="A288" s="7" t="s">
        <v>48</v>
      </c>
      <c r="B288" s="8">
        <v>2987758</v>
      </c>
      <c r="C288" s="8">
        <v>4939174</v>
      </c>
    </row>
    <row r="289" spans="1:3" ht="13.5" thickBot="1">
      <c r="A289" s="9" t="s">
        <v>33</v>
      </c>
      <c r="B289" s="10">
        <v>987758</v>
      </c>
      <c r="C289" s="10">
        <v>1139174</v>
      </c>
    </row>
    <row r="290" spans="1:3" ht="13.5" thickBot="1">
      <c r="A290" s="9" t="s">
        <v>49</v>
      </c>
      <c r="B290" s="10">
        <v>2000000</v>
      </c>
      <c r="C290" s="10">
        <v>3800000</v>
      </c>
    </row>
    <row r="291" spans="1:3" ht="13.5" thickBot="1">
      <c r="A291" s="7" t="s">
        <v>34</v>
      </c>
      <c r="B291" s="8">
        <v>2987758</v>
      </c>
      <c r="C291" s="8">
        <v>4939174</v>
      </c>
    </row>
    <row r="292" ht="12.75">
      <c r="C292"/>
    </row>
    <row r="293" spans="1:3" ht="12.75">
      <c r="A293" s="2" t="s">
        <v>100</v>
      </c>
      <c r="C293"/>
    </row>
    <row r="294" spans="1:3" ht="12.75">
      <c r="A294" s="2" t="s">
        <v>155</v>
      </c>
      <c r="C294"/>
    </row>
    <row r="295" spans="1:3" ht="12.75">
      <c r="A295" s="3" t="s">
        <v>160</v>
      </c>
      <c r="C295"/>
    </row>
    <row r="296" spans="1:3" ht="48.75" thickBot="1">
      <c r="A296" s="4" t="s">
        <v>161</v>
      </c>
      <c r="C296"/>
    </row>
    <row r="297" spans="1:3" ht="12.75">
      <c r="A297" s="41" t="s">
        <v>27</v>
      </c>
      <c r="B297" s="5" t="s">
        <v>28</v>
      </c>
      <c r="C297" s="5" t="s">
        <v>30</v>
      </c>
    </row>
    <row r="298" spans="1:3" ht="24.75" thickBot="1">
      <c r="A298" s="42"/>
      <c r="B298" s="6" t="s">
        <v>29</v>
      </c>
      <c r="C298" s="6" t="s">
        <v>31</v>
      </c>
    </row>
    <row r="299" spans="1:3" ht="13.5" thickBot="1">
      <c r="A299" s="7" t="s">
        <v>48</v>
      </c>
      <c r="B299" s="8">
        <v>35926078</v>
      </c>
      <c r="C299" s="8">
        <v>18778376</v>
      </c>
    </row>
    <row r="300" spans="1:3" ht="13.5" thickBot="1">
      <c r="A300" s="9" t="s">
        <v>33</v>
      </c>
      <c r="B300" s="10">
        <v>2864198</v>
      </c>
      <c r="C300" s="10">
        <v>8112573</v>
      </c>
    </row>
    <row r="301" spans="1:3" ht="13.5" thickBot="1">
      <c r="A301" s="9" t="s">
        <v>49</v>
      </c>
      <c r="B301" s="10">
        <v>33061880</v>
      </c>
      <c r="C301" s="10">
        <v>10665803</v>
      </c>
    </row>
    <row r="302" spans="1:3" ht="13.5" thickBot="1">
      <c r="A302" s="7" t="s">
        <v>42</v>
      </c>
      <c r="B302" s="8">
        <v>4423828</v>
      </c>
      <c r="C302" s="8">
        <v>500000</v>
      </c>
    </row>
    <row r="303" spans="1:3" ht="13.5" thickBot="1">
      <c r="A303" s="9" t="s">
        <v>33</v>
      </c>
      <c r="B303" s="10">
        <v>4423828</v>
      </c>
      <c r="C303" s="10">
        <v>500000</v>
      </c>
    </row>
    <row r="304" spans="1:3" ht="13.5" thickBot="1">
      <c r="A304" s="7" t="s">
        <v>34</v>
      </c>
      <c r="B304" s="8">
        <v>40349906</v>
      </c>
      <c r="C304" s="8">
        <v>19278376</v>
      </c>
    </row>
    <row r="305" ht="12.75">
      <c r="C305"/>
    </row>
    <row r="306" spans="1:3" ht="12.75">
      <c r="A306" s="2" t="s">
        <v>100</v>
      </c>
      <c r="C306"/>
    </row>
    <row r="307" spans="1:3" ht="24">
      <c r="A307" s="2" t="s">
        <v>162</v>
      </c>
      <c r="C307"/>
    </row>
    <row r="308" spans="1:3" ht="12.75">
      <c r="A308" s="3" t="s">
        <v>163</v>
      </c>
      <c r="C308"/>
    </row>
    <row r="309" spans="1:3" ht="24.75" thickBot="1">
      <c r="A309" s="4" t="s">
        <v>164</v>
      </c>
      <c r="C309"/>
    </row>
    <row r="310" spans="1:3" ht="12.75">
      <c r="A310" s="41" t="s">
        <v>27</v>
      </c>
      <c r="B310" s="5" t="s">
        <v>28</v>
      </c>
      <c r="C310" s="5" t="s">
        <v>30</v>
      </c>
    </row>
    <row r="311" spans="1:3" ht="24.75" thickBot="1">
      <c r="A311" s="42"/>
      <c r="B311" s="6" t="s">
        <v>29</v>
      </c>
      <c r="C311" s="6" t="s">
        <v>31</v>
      </c>
    </row>
    <row r="312" spans="1:3" ht="13.5" thickBot="1">
      <c r="A312" s="7" t="s">
        <v>108</v>
      </c>
      <c r="B312" s="8">
        <v>66610720</v>
      </c>
      <c r="C312" s="8">
        <v>83482024</v>
      </c>
    </row>
    <row r="313" spans="1:3" ht="13.5" thickBot="1">
      <c r="A313" s="9" t="s">
        <v>49</v>
      </c>
      <c r="B313" s="10">
        <v>66610720</v>
      </c>
      <c r="C313" s="10">
        <v>83482024</v>
      </c>
    </row>
    <row r="314" spans="1:3" ht="13.5" thickBot="1">
      <c r="A314" s="7" t="s">
        <v>34</v>
      </c>
      <c r="B314" s="8">
        <v>66610720</v>
      </c>
      <c r="C314" s="8">
        <v>83482024</v>
      </c>
    </row>
    <row r="315" ht="12.75">
      <c r="C315"/>
    </row>
    <row r="316" spans="1:3" ht="12.75">
      <c r="A316" s="2" t="s">
        <v>100</v>
      </c>
      <c r="C316"/>
    </row>
    <row r="317" spans="1:3" ht="24">
      <c r="A317" s="2" t="s">
        <v>162</v>
      </c>
      <c r="C317"/>
    </row>
    <row r="318" spans="1:3" ht="24">
      <c r="A318" s="3" t="s">
        <v>165</v>
      </c>
      <c r="C318"/>
    </row>
    <row r="319" spans="1:3" ht="36.75" thickBot="1">
      <c r="A319" s="4" t="s">
        <v>166</v>
      </c>
      <c r="C319"/>
    </row>
    <row r="320" spans="1:3" ht="12.75">
      <c r="A320" s="41" t="s">
        <v>27</v>
      </c>
      <c r="B320" s="5" t="s">
        <v>28</v>
      </c>
      <c r="C320" s="5" t="s">
        <v>30</v>
      </c>
    </row>
    <row r="321" spans="1:3" ht="24.75" thickBot="1">
      <c r="A321" s="42"/>
      <c r="B321" s="6" t="s">
        <v>29</v>
      </c>
      <c r="C321" s="6" t="s">
        <v>31</v>
      </c>
    </row>
    <row r="322" spans="1:3" ht="13.5" thickBot="1">
      <c r="A322" s="7" t="s">
        <v>108</v>
      </c>
      <c r="B322" s="8">
        <v>31696568</v>
      </c>
      <c r="C322" s="8">
        <v>30300000</v>
      </c>
    </row>
    <row r="323" spans="1:3" ht="13.5" thickBot="1">
      <c r="A323" s="9" t="s">
        <v>33</v>
      </c>
      <c r="B323" s="10">
        <v>296568</v>
      </c>
      <c r="C323" s="10">
        <v>300000</v>
      </c>
    </row>
    <row r="324" spans="1:3" ht="13.5" thickBot="1">
      <c r="A324" s="9" t="s">
        <v>49</v>
      </c>
      <c r="B324" s="10">
        <v>31400000</v>
      </c>
      <c r="C324" s="10">
        <v>30000000</v>
      </c>
    </row>
    <row r="325" spans="1:3" ht="13.5" thickBot="1">
      <c r="A325" s="7" t="s">
        <v>42</v>
      </c>
      <c r="B325" s="8">
        <v>54047</v>
      </c>
      <c r="C325" s="8">
        <v>0</v>
      </c>
    </row>
    <row r="326" spans="1:3" ht="13.5" thickBot="1">
      <c r="A326" s="9" t="s">
        <v>33</v>
      </c>
      <c r="B326" s="10">
        <v>54047</v>
      </c>
      <c r="C326" s="10">
        <v>0</v>
      </c>
    </row>
    <row r="327" spans="1:3" ht="13.5" thickBot="1">
      <c r="A327" s="7" t="s">
        <v>34</v>
      </c>
      <c r="B327" s="8">
        <v>31750615</v>
      </c>
      <c r="C327" s="8">
        <v>30300000</v>
      </c>
    </row>
    <row r="328" ht="12.75">
      <c r="C328"/>
    </row>
    <row r="329" spans="1:3" ht="12.75">
      <c r="A329" s="2" t="s">
        <v>100</v>
      </c>
      <c r="C329"/>
    </row>
    <row r="330" spans="1:3" ht="24">
      <c r="A330" s="2" t="s">
        <v>162</v>
      </c>
      <c r="C330"/>
    </row>
    <row r="331" spans="1:3" ht="12.75">
      <c r="A331" s="3" t="s">
        <v>167</v>
      </c>
      <c r="C331"/>
    </row>
    <row r="332" spans="1:3" ht="48.75" thickBot="1">
      <c r="A332" s="4" t="s">
        <v>168</v>
      </c>
      <c r="C332"/>
    </row>
    <row r="333" spans="1:3" ht="12.75">
      <c r="A333" s="41" t="s">
        <v>27</v>
      </c>
      <c r="B333" s="5" t="s">
        <v>28</v>
      </c>
      <c r="C333" s="5" t="s">
        <v>30</v>
      </c>
    </row>
    <row r="334" spans="1:3" ht="24.75" thickBot="1">
      <c r="A334" s="42"/>
      <c r="B334" s="6" t="s">
        <v>29</v>
      </c>
      <c r="C334" s="6" t="s">
        <v>31</v>
      </c>
    </row>
    <row r="335" spans="1:3" ht="13.5" thickBot="1">
      <c r="A335" s="7" t="s">
        <v>48</v>
      </c>
      <c r="B335" s="8">
        <v>17298399</v>
      </c>
      <c r="C335" s="8">
        <v>19282487</v>
      </c>
    </row>
    <row r="336" spans="1:3" ht="13.5" thickBot="1">
      <c r="A336" s="9" t="s">
        <v>49</v>
      </c>
      <c r="B336" s="10">
        <v>17298399</v>
      </c>
      <c r="C336" s="10">
        <v>19282487</v>
      </c>
    </row>
    <row r="337" spans="1:3" ht="13.5" thickBot="1">
      <c r="A337" s="7" t="s">
        <v>121</v>
      </c>
      <c r="B337" s="8">
        <v>650000</v>
      </c>
      <c r="C337" s="8">
        <v>650000</v>
      </c>
    </row>
    <row r="338" spans="1:3" ht="13.5" thickBot="1">
      <c r="A338" s="9" t="s">
        <v>33</v>
      </c>
      <c r="B338" s="10">
        <v>650000</v>
      </c>
      <c r="C338" s="10">
        <v>650000</v>
      </c>
    </row>
    <row r="339" spans="1:3" ht="13.5" thickBot="1">
      <c r="A339" s="7" t="s">
        <v>42</v>
      </c>
      <c r="B339" s="8">
        <v>985558</v>
      </c>
      <c r="C339" s="8">
        <v>859162</v>
      </c>
    </row>
    <row r="340" spans="1:3" ht="13.5" thickBot="1">
      <c r="A340" s="9" t="s">
        <v>33</v>
      </c>
      <c r="B340" s="10">
        <v>985558</v>
      </c>
      <c r="C340" s="10">
        <v>859162</v>
      </c>
    </row>
    <row r="341" spans="1:3" ht="13.5" thickBot="1">
      <c r="A341" s="7" t="s">
        <v>104</v>
      </c>
      <c r="B341" s="8">
        <v>6063773</v>
      </c>
      <c r="C341" s="8">
        <v>9721078</v>
      </c>
    </row>
    <row r="342" spans="1:3" ht="13.5" thickBot="1">
      <c r="A342" s="9" t="s">
        <v>33</v>
      </c>
      <c r="B342" s="10">
        <v>6063773</v>
      </c>
      <c r="C342" s="10">
        <v>9721078</v>
      </c>
    </row>
    <row r="343" spans="1:3" ht="13.5" thickBot="1">
      <c r="A343" s="7" t="s">
        <v>34</v>
      </c>
      <c r="B343" s="8">
        <v>24997730</v>
      </c>
      <c r="C343" s="8">
        <v>30512728</v>
      </c>
    </row>
    <row r="344" ht="12.75">
      <c r="C344"/>
    </row>
    <row r="345" spans="1:3" ht="12.75">
      <c r="A345" s="2" t="s">
        <v>100</v>
      </c>
      <c r="C345"/>
    </row>
    <row r="346" spans="1:3" ht="24">
      <c r="A346" s="2" t="s">
        <v>162</v>
      </c>
      <c r="C346"/>
    </row>
    <row r="347" spans="1:3" ht="12.75">
      <c r="A347" s="3" t="s">
        <v>169</v>
      </c>
      <c r="C347"/>
    </row>
    <row r="348" spans="1:3" ht="60.75" thickBot="1">
      <c r="A348" s="4" t="s">
        <v>170</v>
      </c>
      <c r="C348"/>
    </row>
    <row r="349" spans="1:3" ht="12.75">
      <c r="A349" s="41" t="s">
        <v>27</v>
      </c>
      <c r="B349" s="5" t="s">
        <v>28</v>
      </c>
      <c r="C349" s="5" t="s">
        <v>30</v>
      </c>
    </row>
    <row r="350" spans="1:3" ht="24.75" thickBot="1">
      <c r="A350" s="42"/>
      <c r="B350" s="6" t="s">
        <v>29</v>
      </c>
      <c r="C350" s="6" t="s">
        <v>31</v>
      </c>
    </row>
    <row r="351" spans="1:3" ht="13.5" thickBot="1">
      <c r="A351" s="7" t="s">
        <v>107</v>
      </c>
      <c r="B351" s="8">
        <v>2361578</v>
      </c>
      <c r="C351" s="8">
        <v>2375361</v>
      </c>
    </row>
    <row r="352" spans="1:3" ht="13.5" thickBot="1">
      <c r="A352" s="9" t="s">
        <v>33</v>
      </c>
      <c r="B352" s="10">
        <v>2361578</v>
      </c>
      <c r="C352" s="10">
        <v>2375361</v>
      </c>
    </row>
    <row r="353" spans="1:3" ht="13.5" thickBot="1">
      <c r="A353" s="7" t="s">
        <v>108</v>
      </c>
      <c r="B353" s="8">
        <v>28539943</v>
      </c>
      <c r="C353" s="8">
        <v>5915792</v>
      </c>
    </row>
    <row r="354" spans="1:3" ht="13.5" thickBot="1">
      <c r="A354" s="9" t="s">
        <v>33</v>
      </c>
      <c r="B354" s="10">
        <v>26789943</v>
      </c>
      <c r="C354" s="10">
        <v>5415792</v>
      </c>
    </row>
    <row r="355" spans="1:3" ht="13.5" thickBot="1">
      <c r="A355" s="9" t="s">
        <v>49</v>
      </c>
      <c r="B355" s="10">
        <v>1750000</v>
      </c>
      <c r="C355" s="10">
        <v>500000</v>
      </c>
    </row>
    <row r="356" spans="1:3" ht="13.5" thickBot="1">
      <c r="A356" s="7" t="s">
        <v>48</v>
      </c>
      <c r="B356" s="8">
        <v>2422768</v>
      </c>
      <c r="C356" s="8">
        <v>2422768</v>
      </c>
    </row>
    <row r="357" spans="1:3" ht="13.5" thickBot="1">
      <c r="A357" s="9" t="s">
        <v>49</v>
      </c>
      <c r="B357" s="10">
        <v>2422768</v>
      </c>
      <c r="C357" s="10">
        <v>2422768</v>
      </c>
    </row>
    <row r="358" spans="1:3" ht="13.5" thickBot="1">
      <c r="A358" s="7" t="s">
        <v>34</v>
      </c>
      <c r="B358" s="8">
        <v>33324289</v>
      </c>
      <c r="C358" s="8">
        <v>10713921</v>
      </c>
    </row>
    <row r="359" ht="12.75">
      <c r="C359"/>
    </row>
    <row r="360" spans="1:3" ht="12.75">
      <c r="A360" s="2" t="s">
        <v>100</v>
      </c>
      <c r="C360"/>
    </row>
    <row r="361" spans="1:3" ht="24">
      <c r="A361" s="2" t="s">
        <v>162</v>
      </c>
      <c r="C361"/>
    </row>
    <row r="362" spans="1:3" ht="12.75">
      <c r="A362" s="3" t="s">
        <v>171</v>
      </c>
      <c r="C362"/>
    </row>
    <row r="363" spans="1:3" ht="48.75" thickBot="1">
      <c r="A363" s="4" t="s">
        <v>172</v>
      </c>
      <c r="C363"/>
    </row>
    <row r="364" spans="1:3" ht="12.75">
      <c r="A364" s="41" t="s">
        <v>27</v>
      </c>
      <c r="B364" s="5" t="s">
        <v>28</v>
      </c>
      <c r="C364" s="5" t="s">
        <v>30</v>
      </c>
    </row>
    <row r="365" spans="1:3" ht="24.75" thickBot="1">
      <c r="A365" s="42"/>
      <c r="B365" s="6" t="s">
        <v>29</v>
      </c>
      <c r="C365" s="6" t="s">
        <v>31</v>
      </c>
    </row>
    <row r="366" spans="1:3" ht="13.5" thickBot="1">
      <c r="A366" s="7" t="s">
        <v>108</v>
      </c>
      <c r="B366" s="8">
        <v>10850000</v>
      </c>
      <c r="C366" s="8">
        <v>13900000</v>
      </c>
    </row>
    <row r="367" spans="1:3" ht="13.5" thickBot="1">
      <c r="A367" s="9" t="s">
        <v>49</v>
      </c>
      <c r="B367" s="10">
        <v>10850000</v>
      </c>
      <c r="C367" s="10">
        <v>13900000</v>
      </c>
    </row>
    <row r="368" spans="1:3" ht="13.5" thickBot="1">
      <c r="A368" s="7" t="s">
        <v>104</v>
      </c>
      <c r="B368" s="8">
        <v>805000</v>
      </c>
      <c r="C368" s="8">
        <v>805000</v>
      </c>
    </row>
    <row r="369" spans="1:3" ht="13.5" thickBot="1">
      <c r="A369" s="9" t="s">
        <v>33</v>
      </c>
      <c r="B369" s="10">
        <v>805000</v>
      </c>
      <c r="C369" s="10">
        <v>805000</v>
      </c>
    </row>
    <row r="370" spans="1:3" ht="13.5" thickBot="1">
      <c r="A370" s="7" t="s">
        <v>34</v>
      </c>
      <c r="B370" s="8">
        <v>11655000</v>
      </c>
      <c r="C370" s="8">
        <v>14705000</v>
      </c>
    </row>
    <row r="371" ht="12.75">
      <c r="C371"/>
    </row>
    <row r="372" spans="1:3" ht="12.75">
      <c r="A372" s="2" t="s">
        <v>100</v>
      </c>
      <c r="C372"/>
    </row>
    <row r="373" spans="1:3" ht="12.75">
      <c r="A373" s="2" t="s">
        <v>173</v>
      </c>
      <c r="C373"/>
    </row>
    <row r="374" spans="1:3" ht="12.75">
      <c r="A374" s="3" t="s">
        <v>174</v>
      </c>
      <c r="C374"/>
    </row>
    <row r="375" spans="1:3" ht="36.75" thickBot="1">
      <c r="A375" s="4" t="s">
        <v>175</v>
      </c>
      <c r="C375"/>
    </row>
    <row r="376" spans="1:3" ht="12.75">
      <c r="A376" s="41" t="s">
        <v>27</v>
      </c>
      <c r="B376" s="5" t="s">
        <v>28</v>
      </c>
      <c r="C376" s="5" t="s">
        <v>30</v>
      </c>
    </row>
    <row r="377" spans="1:3" ht="24.75" thickBot="1">
      <c r="A377" s="42"/>
      <c r="B377" s="6" t="s">
        <v>29</v>
      </c>
      <c r="C377" s="6" t="s">
        <v>31</v>
      </c>
    </row>
    <row r="378" spans="1:3" ht="13.5" thickBot="1">
      <c r="A378" s="7" t="s">
        <v>176</v>
      </c>
      <c r="B378" s="8">
        <v>182830990</v>
      </c>
      <c r="C378" s="8">
        <v>210951986</v>
      </c>
    </row>
    <row r="379" spans="1:3" ht="13.5" thickBot="1">
      <c r="A379" s="9" t="s">
        <v>33</v>
      </c>
      <c r="B379" s="10">
        <v>23495966</v>
      </c>
      <c r="C379" s="10">
        <v>36229122</v>
      </c>
    </row>
    <row r="380" spans="1:3" ht="13.5" thickBot="1">
      <c r="A380" s="9" t="s">
        <v>41</v>
      </c>
      <c r="B380" s="10">
        <v>159335024</v>
      </c>
      <c r="C380" s="10">
        <v>174722865</v>
      </c>
    </row>
    <row r="381" spans="1:3" ht="13.5" thickBot="1">
      <c r="A381" s="7" t="s">
        <v>42</v>
      </c>
      <c r="B381" s="8">
        <v>87486</v>
      </c>
      <c r="C381" s="8">
        <v>87486</v>
      </c>
    </row>
    <row r="382" spans="1:3" ht="13.5" thickBot="1">
      <c r="A382" s="9" t="s">
        <v>33</v>
      </c>
      <c r="B382" s="10">
        <v>87486</v>
      </c>
      <c r="C382" s="10">
        <v>87486</v>
      </c>
    </row>
    <row r="383" spans="1:3" ht="13.5" thickBot="1">
      <c r="A383" s="7" t="s">
        <v>133</v>
      </c>
      <c r="B383" s="8">
        <v>2234638967</v>
      </c>
      <c r="C383" s="8">
        <v>2309436764</v>
      </c>
    </row>
    <row r="384" spans="1:3" ht="13.5" thickBot="1">
      <c r="A384" s="9" t="s">
        <v>33</v>
      </c>
      <c r="B384" s="10">
        <v>2234638967</v>
      </c>
      <c r="C384" s="10">
        <v>2309436764</v>
      </c>
    </row>
    <row r="385" spans="1:3" ht="13.5" thickBot="1">
      <c r="A385" s="7" t="s">
        <v>34</v>
      </c>
      <c r="B385" s="8">
        <v>2417557443</v>
      </c>
      <c r="C385" s="8">
        <v>2520476236</v>
      </c>
    </row>
    <row r="386" ht="12.75">
      <c r="C386"/>
    </row>
    <row r="387" spans="1:3" ht="12.75">
      <c r="A387" s="2" t="s">
        <v>100</v>
      </c>
      <c r="C387"/>
    </row>
    <row r="388" spans="1:3" ht="12.75">
      <c r="A388" s="2" t="s">
        <v>173</v>
      </c>
      <c r="C388"/>
    </row>
    <row r="389" spans="1:3" ht="12.75">
      <c r="A389" s="3" t="s">
        <v>177</v>
      </c>
      <c r="C389"/>
    </row>
    <row r="390" spans="1:3" ht="48.75" thickBot="1">
      <c r="A390" s="4" t="s">
        <v>178</v>
      </c>
      <c r="C390"/>
    </row>
    <row r="391" spans="1:3" ht="12.75">
      <c r="A391" s="41" t="s">
        <v>27</v>
      </c>
      <c r="B391" s="5" t="s">
        <v>28</v>
      </c>
      <c r="C391" s="5" t="s">
        <v>30</v>
      </c>
    </row>
    <row r="392" spans="1:3" ht="24.75" thickBot="1">
      <c r="A392" s="42"/>
      <c r="B392" s="6" t="s">
        <v>29</v>
      </c>
      <c r="C392" s="6" t="s">
        <v>31</v>
      </c>
    </row>
    <row r="393" spans="1:3" ht="13.5" thickBot="1">
      <c r="A393" s="7" t="s">
        <v>176</v>
      </c>
      <c r="B393" s="8">
        <v>160000000</v>
      </c>
      <c r="C393" s="8">
        <v>0</v>
      </c>
    </row>
    <row r="394" spans="1:3" ht="13.5" thickBot="1">
      <c r="A394" s="9" t="s">
        <v>33</v>
      </c>
      <c r="B394" s="10">
        <v>160000000</v>
      </c>
      <c r="C394" s="10">
        <v>0</v>
      </c>
    </row>
    <row r="395" spans="1:3" ht="13.5" thickBot="1">
      <c r="A395" s="7" t="s">
        <v>42</v>
      </c>
      <c r="B395" s="8">
        <v>128590575</v>
      </c>
      <c r="C395" s="8">
        <v>290872375</v>
      </c>
    </row>
    <row r="396" spans="1:3" ht="13.5" thickBot="1">
      <c r="A396" s="9" t="s">
        <v>33</v>
      </c>
      <c r="B396" s="10">
        <v>128590575</v>
      </c>
      <c r="C396" s="10">
        <v>290872375</v>
      </c>
    </row>
    <row r="397" spans="1:3" ht="13.5" thickBot="1">
      <c r="A397" s="7" t="s">
        <v>34</v>
      </c>
      <c r="B397" s="8">
        <v>288590575</v>
      </c>
      <c r="C397" s="8">
        <v>290872375</v>
      </c>
    </row>
    <row r="398" ht="12.75">
      <c r="C398"/>
    </row>
    <row r="399" spans="1:3" ht="12.75">
      <c r="A399" s="2" t="s">
        <v>100</v>
      </c>
      <c r="C399"/>
    </row>
    <row r="400" spans="1:3" ht="12.75">
      <c r="A400" s="2" t="s">
        <v>179</v>
      </c>
      <c r="C400"/>
    </row>
    <row r="401" spans="1:3" ht="24">
      <c r="A401" s="3" t="s">
        <v>180</v>
      </c>
      <c r="C401"/>
    </row>
    <row r="402" spans="1:3" ht="36.75" thickBot="1">
      <c r="A402" s="4" t="s">
        <v>181</v>
      </c>
      <c r="C402"/>
    </row>
    <row r="403" spans="1:3" ht="12.75">
      <c r="A403" s="41" t="s">
        <v>27</v>
      </c>
      <c r="B403" s="5" t="s">
        <v>28</v>
      </c>
      <c r="C403" s="5" t="s">
        <v>30</v>
      </c>
    </row>
    <row r="404" spans="1:3" ht="24.75" thickBot="1">
      <c r="A404" s="42"/>
      <c r="B404" s="6" t="s">
        <v>29</v>
      </c>
      <c r="C404" s="6" t="s">
        <v>31</v>
      </c>
    </row>
    <row r="405" spans="1:3" ht="13.5" thickBot="1">
      <c r="A405" s="7" t="s">
        <v>133</v>
      </c>
      <c r="B405" s="8">
        <v>300000</v>
      </c>
      <c r="C405" s="8">
        <v>200000</v>
      </c>
    </row>
    <row r="406" spans="1:3" ht="13.5" thickBot="1">
      <c r="A406" s="9" t="s">
        <v>33</v>
      </c>
      <c r="B406" s="10">
        <v>300000</v>
      </c>
      <c r="C406" s="10">
        <v>200000</v>
      </c>
    </row>
    <row r="407" spans="1:3" ht="13.5" thickBot="1">
      <c r="A407" s="7" t="s">
        <v>34</v>
      </c>
      <c r="B407" s="8">
        <v>300000</v>
      </c>
      <c r="C407" s="8">
        <v>200000</v>
      </c>
    </row>
    <row r="408" ht="12.75">
      <c r="C408"/>
    </row>
    <row r="409" spans="1:3" ht="12.75">
      <c r="A409" s="2" t="s">
        <v>100</v>
      </c>
      <c r="C409"/>
    </row>
    <row r="410" spans="1:3" ht="12.75">
      <c r="A410" s="2" t="s">
        <v>179</v>
      </c>
      <c r="C410"/>
    </row>
    <row r="411" spans="1:3" ht="24">
      <c r="A411" s="3" t="s">
        <v>182</v>
      </c>
      <c r="C411"/>
    </row>
    <row r="412" spans="1:3" ht="24.75" thickBot="1">
      <c r="A412" s="4" t="s">
        <v>183</v>
      </c>
      <c r="C412"/>
    </row>
    <row r="413" spans="1:3" ht="12.75">
      <c r="A413" s="41" t="s">
        <v>27</v>
      </c>
      <c r="B413" s="5" t="s">
        <v>28</v>
      </c>
      <c r="C413" s="5" t="s">
        <v>30</v>
      </c>
    </row>
    <row r="414" spans="1:3" ht="24.75" thickBot="1">
      <c r="A414" s="42"/>
      <c r="B414" s="6" t="s">
        <v>29</v>
      </c>
      <c r="C414" s="6" t="s">
        <v>31</v>
      </c>
    </row>
    <row r="415" spans="1:3" ht="13.5" thickBot="1">
      <c r="A415" s="7" t="s">
        <v>56</v>
      </c>
      <c r="B415" s="8">
        <v>5950063</v>
      </c>
      <c r="C415" s="8">
        <v>4870253</v>
      </c>
    </row>
    <row r="416" spans="1:3" ht="13.5" thickBot="1">
      <c r="A416" s="9" t="s">
        <v>33</v>
      </c>
      <c r="B416" s="10">
        <v>5950063</v>
      </c>
      <c r="C416" s="10">
        <v>4870253</v>
      </c>
    </row>
    <row r="417" spans="1:3" ht="13.5" thickBot="1">
      <c r="A417" s="7" t="s">
        <v>34</v>
      </c>
      <c r="B417" s="8">
        <v>5950063</v>
      </c>
      <c r="C417" s="8">
        <v>4870253</v>
      </c>
    </row>
    <row r="418" ht="12.75">
      <c r="C418"/>
    </row>
    <row r="419" spans="1:3" ht="12.75">
      <c r="A419" s="2" t="s">
        <v>100</v>
      </c>
      <c r="C419"/>
    </row>
    <row r="420" spans="1:3" ht="12.75">
      <c r="A420" s="2" t="s">
        <v>179</v>
      </c>
      <c r="C420"/>
    </row>
    <row r="421" spans="1:3" ht="24">
      <c r="A421" s="3" t="s">
        <v>184</v>
      </c>
      <c r="C421"/>
    </row>
    <row r="422" spans="1:3" ht="24.75" thickBot="1">
      <c r="A422" s="4" t="s">
        <v>185</v>
      </c>
      <c r="C422"/>
    </row>
    <row r="423" spans="1:3" ht="12.75">
      <c r="A423" s="41" t="s">
        <v>27</v>
      </c>
      <c r="B423" s="5" t="s">
        <v>28</v>
      </c>
      <c r="C423" s="5" t="s">
        <v>30</v>
      </c>
    </row>
    <row r="424" spans="1:3" ht="24.75" thickBot="1">
      <c r="A424" s="42"/>
      <c r="B424" s="6" t="s">
        <v>29</v>
      </c>
      <c r="C424" s="6" t="s">
        <v>31</v>
      </c>
    </row>
    <row r="425" spans="1:3" ht="13.5" thickBot="1">
      <c r="A425" s="7" t="s">
        <v>56</v>
      </c>
      <c r="B425" s="8">
        <v>3783253</v>
      </c>
      <c r="C425" s="8">
        <v>3096431</v>
      </c>
    </row>
    <row r="426" spans="1:3" ht="13.5" thickBot="1">
      <c r="A426" s="9" t="s">
        <v>33</v>
      </c>
      <c r="B426" s="10">
        <v>3783253</v>
      </c>
      <c r="C426" s="10">
        <v>3096431</v>
      </c>
    </row>
    <row r="427" spans="1:3" ht="13.5" thickBot="1">
      <c r="A427" s="7" t="s">
        <v>34</v>
      </c>
      <c r="B427" s="8">
        <v>3783253</v>
      </c>
      <c r="C427" s="8">
        <v>3096431</v>
      </c>
    </row>
    <row r="428" ht="12.75">
      <c r="C428"/>
    </row>
    <row r="429" spans="1:3" ht="12.75">
      <c r="A429" s="2" t="s">
        <v>100</v>
      </c>
      <c r="C429"/>
    </row>
    <row r="430" spans="1:3" ht="12.75">
      <c r="A430" s="2" t="s">
        <v>179</v>
      </c>
      <c r="C430"/>
    </row>
    <row r="431" spans="1:3" ht="12.75">
      <c r="A431" s="3" t="s">
        <v>186</v>
      </c>
      <c r="C431"/>
    </row>
    <row r="432" spans="1:3" ht="13.5" thickBot="1">
      <c r="A432" s="4" t="s">
        <v>187</v>
      </c>
      <c r="C432"/>
    </row>
    <row r="433" spans="1:3" ht="12.75">
      <c r="A433" s="41" t="s">
        <v>27</v>
      </c>
      <c r="B433" s="5" t="s">
        <v>28</v>
      </c>
      <c r="C433" s="5" t="s">
        <v>30</v>
      </c>
    </row>
    <row r="434" spans="1:3" ht="24.75" thickBot="1">
      <c r="A434" s="42"/>
      <c r="B434" s="6" t="s">
        <v>29</v>
      </c>
      <c r="C434" s="6" t="s">
        <v>31</v>
      </c>
    </row>
    <row r="435" spans="1:3" ht="13.5" thickBot="1">
      <c r="A435" s="7" t="s">
        <v>133</v>
      </c>
      <c r="B435" s="8">
        <v>1858721</v>
      </c>
      <c r="C435" s="8">
        <v>1989158</v>
      </c>
    </row>
    <row r="436" spans="1:3" ht="13.5" thickBot="1">
      <c r="A436" s="9" t="s">
        <v>33</v>
      </c>
      <c r="B436" s="10">
        <v>1858721</v>
      </c>
      <c r="C436" s="10">
        <v>1989158</v>
      </c>
    </row>
    <row r="437" spans="1:3" ht="13.5" thickBot="1">
      <c r="A437" s="7" t="s">
        <v>188</v>
      </c>
      <c r="B437" s="8">
        <v>8140496</v>
      </c>
      <c r="C437" s="8">
        <v>8384710</v>
      </c>
    </row>
    <row r="438" spans="1:3" ht="13.5" thickBot="1">
      <c r="A438" s="9" t="s">
        <v>41</v>
      </c>
      <c r="B438" s="10">
        <v>8140496</v>
      </c>
      <c r="C438" s="10">
        <v>8384710</v>
      </c>
    </row>
    <row r="439" spans="1:3" ht="13.5" thickBot="1">
      <c r="A439" s="7" t="s">
        <v>189</v>
      </c>
      <c r="B439" s="8">
        <v>4000000</v>
      </c>
      <c r="C439" s="8">
        <v>4000000</v>
      </c>
    </row>
    <row r="440" spans="1:3" ht="13.5" thickBot="1">
      <c r="A440" s="9" t="s">
        <v>41</v>
      </c>
      <c r="B440" s="10">
        <v>4000000</v>
      </c>
      <c r="C440" s="10">
        <v>4000000</v>
      </c>
    </row>
    <row r="441" spans="1:3" ht="13.5" thickBot="1">
      <c r="A441" s="7" t="s">
        <v>34</v>
      </c>
      <c r="B441" s="8">
        <v>13999217</v>
      </c>
      <c r="C441" s="8">
        <v>14373868</v>
      </c>
    </row>
    <row r="442" ht="12.75">
      <c r="C442"/>
    </row>
    <row r="443" spans="1:3" ht="12.75">
      <c r="A443" s="2" t="s">
        <v>100</v>
      </c>
      <c r="C443"/>
    </row>
    <row r="444" spans="1:3" ht="12.75">
      <c r="A444" s="2" t="s">
        <v>179</v>
      </c>
      <c r="C444"/>
    </row>
    <row r="445" spans="1:3" ht="12.75">
      <c r="A445" s="3" t="s">
        <v>190</v>
      </c>
      <c r="C445"/>
    </row>
    <row r="446" spans="1:3" ht="24.75" thickBot="1">
      <c r="A446" s="4" t="s">
        <v>191</v>
      </c>
      <c r="C446"/>
    </row>
    <row r="447" spans="1:3" ht="12.75">
      <c r="A447" s="41" t="s">
        <v>27</v>
      </c>
      <c r="B447" s="5" t="s">
        <v>28</v>
      </c>
      <c r="C447" s="5" t="s">
        <v>30</v>
      </c>
    </row>
    <row r="448" spans="1:3" ht="24.75" thickBot="1">
      <c r="A448" s="42"/>
      <c r="B448" s="6" t="s">
        <v>29</v>
      </c>
      <c r="C448" s="6" t="s">
        <v>31</v>
      </c>
    </row>
    <row r="449" spans="1:3" ht="13.5" thickBot="1">
      <c r="A449" s="7" t="s">
        <v>133</v>
      </c>
      <c r="B449" s="8">
        <v>1725744442</v>
      </c>
      <c r="C449" s="8">
        <v>1725612985</v>
      </c>
    </row>
    <row r="450" spans="1:3" ht="13.5" thickBot="1">
      <c r="A450" s="9" t="s">
        <v>41</v>
      </c>
      <c r="B450" s="10">
        <v>1725744442</v>
      </c>
      <c r="C450" s="10">
        <v>1725612985</v>
      </c>
    </row>
    <row r="451" spans="1:3" ht="13.5" thickBot="1">
      <c r="A451" s="7" t="s">
        <v>189</v>
      </c>
      <c r="B451" s="8">
        <v>2200000</v>
      </c>
      <c r="C451" s="8">
        <v>2400000</v>
      </c>
    </row>
    <row r="452" spans="1:3" ht="13.5" thickBot="1">
      <c r="A452" s="9" t="s">
        <v>41</v>
      </c>
      <c r="B452" s="10">
        <v>2200000</v>
      </c>
      <c r="C452" s="10">
        <v>2400000</v>
      </c>
    </row>
    <row r="453" spans="1:3" ht="13.5" thickBot="1">
      <c r="A453" s="7" t="s">
        <v>34</v>
      </c>
      <c r="B453" s="8">
        <v>1727944442</v>
      </c>
      <c r="C453" s="8">
        <v>1728012985</v>
      </c>
    </row>
    <row r="454" ht="12.75">
      <c r="C454"/>
    </row>
    <row r="455" spans="1:3" ht="12.75">
      <c r="A455" s="2" t="s">
        <v>100</v>
      </c>
      <c r="C455"/>
    </row>
    <row r="456" spans="1:3" ht="12.75">
      <c r="A456" s="2" t="s">
        <v>192</v>
      </c>
      <c r="C456"/>
    </row>
    <row r="457" spans="1:3" ht="12.75">
      <c r="A457" s="3" t="s">
        <v>193</v>
      </c>
      <c r="C457"/>
    </row>
    <row r="458" spans="1:3" ht="36.75" thickBot="1">
      <c r="A458" s="4" t="s">
        <v>194</v>
      </c>
      <c r="C458"/>
    </row>
    <row r="459" spans="1:3" ht="12.75">
      <c r="A459" s="41" t="s">
        <v>27</v>
      </c>
      <c r="B459" s="5" t="s">
        <v>28</v>
      </c>
      <c r="C459" s="5" t="s">
        <v>30</v>
      </c>
    </row>
    <row r="460" spans="1:3" ht="24.75" thickBot="1">
      <c r="A460" s="42"/>
      <c r="B460" s="6" t="s">
        <v>29</v>
      </c>
      <c r="C460" s="6" t="s">
        <v>31</v>
      </c>
    </row>
    <row r="461" spans="1:3" ht="13.5" thickBot="1">
      <c r="A461" s="7" t="s">
        <v>195</v>
      </c>
      <c r="B461" s="8">
        <v>114399237</v>
      </c>
      <c r="C461" s="8">
        <v>85914791</v>
      </c>
    </row>
    <row r="462" spans="1:3" ht="13.5" thickBot="1">
      <c r="A462" s="9" t="s">
        <v>33</v>
      </c>
      <c r="B462" s="10">
        <v>42380381</v>
      </c>
      <c r="C462" s="10">
        <v>44519814</v>
      </c>
    </row>
    <row r="463" spans="1:3" ht="13.5" thickBot="1">
      <c r="A463" s="9" t="s">
        <v>196</v>
      </c>
      <c r="B463" s="10">
        <v>222169</v>
      </c>
      <c r="C463" s="10">
        <v>222169</v>
      </c>
    </row>
    <row r="464" spans="1:3" ht="13.5" thickBot="1">
      <c r="A464" s="9" t="s">
        <v>41</v>
      </c>
      <c r="B464" s="10">
        <v>71796687</v>
      </c>
      <c r="C464" s="10">
        <v>41172808</v>
      </c>
    </row>
    <row r="465" spans="1:3" ht="13.5" thickBot="1">
      <c r="A465" s="7" t="s">
        <v>48</v>
      </c>
      <c r="B465" s="8">
        <v>36517435</v>
      </c>
      <c r="C465" s="8">
        <v>37001933</v>
      </c>
    </row>
    <row r="466" spans="1:3" ht="13.5" thickBot="1">
      <c r="A466" s="9" t="s">
        <v>49</v>
      </c>
      <c r="B466" s="10">
        <v>36517435</v>
      </c>
      <c r="C466" s="10">
        <v>37001933</v>
      </c>
    </row>
    <row r="467" spans="1:3" ht="13.5" thickBot="1">
      <c r="A467" s="7" t="s">
        <v>42</v>
      </c>
      <c r="B467" s="8">
        <v>8278690</v>
      </c>
      <c r="C467" s="8">
        <v>7029089</v>
      </c>
    </row>
    <row r="468" spans="1:3" ht="13.5" thickBot="1">
      <c r="A468" s="9" t="s">
        <v>33</v>
      </c>
      <c r="B468" s="10">
        <v>8278690</v>
      </c>
      <c r="C468" s="10">
        <v>7029089</v>
      </c>
    </row>
    <row r="469" spans="1:3" ht="13.5" thickBot="1">
      <c r="A469" s="7" t="s">
        <v>34</v>
      </c>
      <c r="B469" s="8">
        <v>159195362</v>
      </c>
      <c r="C469" s="8">
        <v>129945812</v>
      </c>
    </row>
    <row r="470" ht="12.75">
      <c r="C470"/>
    </row>
    <row r="471" spans="1:3" ht="12.75">
      <c r="A471" s="2" t="s">
        <v>100</v>
      </c>
      <c r="C471"/>
    </row>
    <row r="472" spans="1:3" ht="12.75">
      <c r="A472" s="2" t="s">
        <v>192</v>
      </c>
      <c r="C472"/>
    </row>
    <row r="473" spans="1:3" ht="12.75">
      <c r="A473" s="3" t="s">
        <v>197</v>
      </c>
      <c r="C473"/>
    </row>
    <row r="474" spans="1:3" ht="60.75" thickBot="1">
      <c r="A474" s="4" t="s">
        <v>198</v>
      </c>
      <c r="C474"/>
    </row>
    <row r="475" spans="1:3" ht="12.75">
      <c r="A475" s="41" t="s">
        <v>27</v>
      </c>
      <c r="B475" s="5" t="s">
        <v>28</v>
      </c>
      <c r="C475" s="5" t="s">
        <v>30</v>
      </c>
    </row>
    <row r="476" spans="1:3" ht="24.75" thickBot="1">
      <c r="A476" s="42"/>
      <c r="B476" s="6" t="s">
        <v>29</v>
      </c>
      <c r="C476" s="6" t="s">
        <v>31</v>
      </c>
    </row>
    <row r="477" spans="1:3" ht="13.5" thickBot="1">
      <c r="A477" s="7" t="s">
        <v>124</v>
      </c>
      <c r="B477" s="8">
        <v>1625000</v>
      </c>
      <c r="C477" s="8">
        <v>1625000</v>
      </c>
    </row>
    <row r="478" spans="1:3" ht="13.5" thickBot="1">
      <c r="A478" s="9" t="s">
        <v>33</v>
      </c>
      <c r="B478" s="10">
        <v>1625000</v>
      </c>
      <c r="C478" s="10">
        <v>1625000</v>
      </c>
    </row>
    <row r="479" spans="1:3" ht="13.5" thickBot="1">
      <c r="A479" s="7" t="s">
        <v>112</v>
      </c>
      <c r="B479" s="8">
        <v>1932583</v>
      </c>
      <c r="C479" s="8">
        <v>2011854</v>
      </c>
    </row>
    <row r="480" spans="1:3" ht="13.5" thickBot="1">
      <c r="A480" s="9" t="s">
        <v>33</v>
      </c>
      <c r="B480" s="10">
        <v>1366991</v>
      </c>
      <c r="C480" s="10">
        <v>1442294</v>
      </c>
    </row>
    <row r="481" spans="1:3" ht="13.5" thickBot="1">
      <c r="A481" s="9" t="s">
        <v>41</v>
      </c>
      <c r="B481" s="10">
        <v>565592</v>
      </c>
      <c r="C481" s="10">
        <v>569560</v>
      </c>
    </row>
    <row r="482" spans="1:3" ht="13.5" thickBot="1">
      <c r="A482" s="7" t="s">
        <v>34</v>
      </c>
      <c r="B482" s="8">
        <v>3557583</v>
      </c>
      <c r="C482" s="8">
        <v>3636854</v>
      </c>
    </row>
    <row r="483" ht="12.75">
      <c r="C483"/>
    </row>
    <row r="484" spans="1:3" ht="12.75">
      <c r="A484" s="2" t="s">
        <v>100</v>
      </c>
      <c r="C484"/>
    </row>
    <row r="485" spans="1:3" ht="12.75">
      <c r="A485" s="2" t="s">
        <v>192</v>
      </c>
      <c r="C485"/>
    </row>
    <row r="486" spans="1:3" ht="12.75">
      <c r="A486" s="3" t="s">
        <v>199</v>
      </c>
      <c r="C486"/>
    </row>
    <row r="487" spans="1:3" ht="36.75" thickBot="1">
      <c r="A487" s="4" t="s">
        <v>200</v>
      </c>
      <c r="C487"/>
    </row>
    <row r="488" spans="1:3" ht="12.75">
      <c r="A488" s="41" t="s">
        <v>27</v>
      </c>
      <c r="B488" s="5" t="s">
        <v>28</v>
      </c>
      <c r="C488" s="5" t="s">
        <v>30</v>
      </c>
    </row>
    <row r="489" spans="1:3" ht="24.75" thickBot="1">
      <c r="A489" s="42"/>
      <c r="B489" s="6" t="s">
        <v>29</v>
      </c>
      <c r="C489" s="6" t="s">
        <v>31</v>
      </c>
    </row>
    <row r="490" spans="1:3" ht="13.5" thickBot="1">
      <c r="A490" s="7" t="s">
        <v>48</v>
      </c>
      <c r="B490" s="8">
        <v>25100000</v>
      </c>
      <c r="C490" s="8">
        <v>0</v>
      </c>
    </row>
    <row r="491" spans="1:3" ht="13.5" thickBot="1">
      <c r="A491" s="9" t="s">
        <v>49</v>
      </c>
      <c r="B491" s="10">
        <v>25100000</v>
      </c>
      <c r="C491" s="10">
        <v>0</v>
      </c>
    </row>
    <row r="492" spans="1:3" ht="13.5" thickBot="1">
      <c r="A492" s="7" t="s">
        <v>201</v>
      </c>
      <c r="B492" s="8">
        <v>90967942</v>
      </c>
      <c r="C492" s="8">
        <v>94380306</v>
      </c>
    </row>
    <row r="493" spans="1:3" ht="13.5" thickBot="1">
      <c r="A493" s="9" t="s">
        <v>33</v>
      </c>
      <c r="B493" s="10">
        <v>90967942</v>
      </c>
      <c r="C493" s="10">
        <v>94380306</v>
      </c>
    </row>
    <row r="494" spans="1:3" ht="13.5" thickBot="1">
      <c r="A494" s="7" t="s">
        <v>34</v>
      </c>
      <c r="B494" s="8">
        <v>116067942</v>
      </c>
      <c r="C494" s="8">
        <v>94380306</v>
      </c>
    </row>
    <row r="495" ht="12.75">
      <c r="C495"/>
    </row>
    <row r="496" spans="1:3" ht="12.75">
      <c r="A496" s="2" t="s">
        <v>100</v>
      </c>
      <c r="C496"/>
    </row>
    <row r="497" spans="1:3" ht="12.75">
      <c r="A497" s="2" t="s">
        <v>192</v>
      </c>
      <c r="C497"/>
    </row>
    <row r="498" spans="1:3" ht="12.75">
      <c r="A498" s="3" t="s">
        <v>202</v>
      </c>
      <c r="C498"/>
    </row>
    <row r="499" spans="1:3" ht="48.75" thickBot="1">
      <c r="A499" s="4" t="s">
        <v>203</v>
      </c>
      <c r="C499"/>
    </row>
    <row r="500" spans="1:3" ht="12.75">
      <c r="A500" s="41" t="s">
        <v>27</v>
      </c>
      <c r="B500" s="5" t="s">
        <v>28</v>
      </c>
      <c r="C500" s="5" t="s">
        <v>30</v>
      </c>
    </row>
    <row r="501" spans="1:3" ht="24.75" thickBot="1">
      <c r="A501" s="42"/>
      <c r="B501" s="6" t="s">
        <v>29</v>
      </c>
      <c r="C501" s="6" t="s">
        <v>31</v>
      </c>
    </row>
    <row r="502" spans="1:3" ht="13.5" thickBot="1">
      <c r="A502" s="7" t="s">
        <v>195</v>
      </c>
      <c r="B502" s="8">
        <v>119607537</v>
      </c>
      <c r="C502" s="8">
        <v>124161078</v>
      </c>
    </row>
    <row r="503" spans="1:3" ht="13.5" thickBot="1">
      <c r="A503" s="9" t="s">
        <v>33</v>
      </c>
      <c r="B503" s="10">
        <v>119607537</v>
      </c>
      <c r="C503" s="10">
        <v>124161078</v>
      </c>
    </row>
    <row r="504" spans="1:3" ht="13.5" thickBot="1">
      <c r="A504" s="7" t="s">
        <v>48</v>
      </c>
      <c r="B504" s="8">
        <v>28050098</v>
      </c>
      <c r="C504" s="8">
        <v>33487068</v>
      </c>
    </row>
    <row r="505" spans="1:3" ht="13.5" thickBot="1">
      <c r="A505" s="9" t="s">
        <v>49</v>
      </c>
      <c r="B505" s="10">
        <v>28050098</v>
      </c>
      <c r="C505" s="10">
        <v>33487068</v>
      </c>
    </row>
    <row r="506" spans="1:3" ht="13.5" thickBot="1">
      <c r="A506" s="7" t="s">
        <v>42</v>
      </c>
      <c r="B506" s="8">
        <v>18646129</v>
      </c>
      <c r="C506" s="8">
        <v>22875163</v>
      </c>
    </row>
    <row r="507" spans="1:3" ht="13.5" thickBot="1">
      <c r="A507" s="9" t="s">
        <v>33</v>
      </c>
      <c r="B507" s="10">
        <v>18646129</v>
      </c>
      <c r="C507" s="10">
        <v>22875163</v>
      </c>
    </row>
    <row r="508" spans="1:3" ht="13.5" thickBot="1">
      <c r="A508" s="7" t="s">
        <v>34</v>
      </c>
      <c r="B508" s="8">
        <v>166303764</v>
      </c>
      <c r="C508" s="8">
        <v>180523309</v>
      </c>
    </row>
  </sheetData>
  <mergeCells count="40">
    <mergeCell ref="A15:A16"/>
    <mergeCell ref="A45:A46"/>
    <mergeCell ref="A242:A243"/>
    <mergeCell ref="A252:A253"/>
    <mergeCell ref="A262:A263"/>
    <mergeCell ref="A148:A149"/>
    <mergeCell ref="A160:A161"/>
    <mergeCell ref="A172:A173"/>
    <mergeCell ref="A274:A275"/>
    <mergeCell ref="A29:A30"/>
    <mergeCell ref="A55:A56"/>
    <mergeCell ref="A65:A66"/>
    <mergeCell ref="A77:A78"/>
    <mergeCell ref="A89:A90"/>
    <mergeCell ref="A107:A108"/>
    <mergeCell ref="A125:A126"/>
    <mergeCell ref="A135:A136"/>
    <mergeCell ref="A230:A231"/>
    <mergeCell ref="A184:A185"/>
    <mergeCell ref="A194:A195"/>
    <mergeCell ref="A208:A209"/>
    <mergeCell ref="A220:A221"/>
    <mergeCell ref="A286:A287"/>
    <mergeCell ref="A297:A298"/>
    <mergeCell ref="A310:A311"/>
    <mergeCell ref="A320:A321"/>
    <mergeCell ref="A333:A334"/>
    <mergeCell ref="A349:A350"/>
    <mergeCell ref="A364:A365"/>
    <mergeCell ref="A376:A377"/>
    <mergeCell ref="A391:A392"/>
    <mergeCell ref="A403:A404"/>
    <mergeCell ref="A413:A414"/>
    <mergeCell ref="A423:A424"/>
    <mergeCell ref="A488:A489"/>
    <mergeCell ref="A500:A501"/>
    <mergeCell ref="A433:A434"/>
    <mergeCell ref="A447:A448"/>
    <mergeCell ref="A459:A460"/>
    <mergeCell ref="A475:A47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357"/>
  <sheetViews>
    <sheetView workbookViewId="0" topLeftCell="A1">
      <selection activeCell="A39" sqref="A39"/>
    </sheetView>
  </sheetViews>
  <sheetFormatPr defaultColWidth="9.140625" defaultRowHeight="12.75"/>
  <cols>
    <col min="1" max="1" width="80.00390625" style="0" customWidth="1"/>
    <col min="2" max="2" width="18.8515625" style="0" bestFit="1" customWidth="1"/>
    <col min="3" max="3" width="20.7109375" style="0" customWidth="1"/>
    <col min="4" max="4" width="7.140625" style="0" customWidth="1"/>
    <col min="5" max="16384" width="89.28125" style="0" customWidth="1"/>
  </cols>
  <sheetData>
    <row r="1" spans="1:3" ht="12.75">
      <c r="A1" s="22" t="str">
        <f>+A11</f>
        <v>Civic Support and Public Engagement</v>
      </c>
      <c r="B1" s="23" t="s">
        <v>482</v>
      </c>
      <c r="C1" s="23" t="s">
        <v>483</v>
      </c>
    </row>
    <row r="2" spans="1:3" ht="12.75">
      <c r="A2" s="24" t="s">
        <v>33</v>
      </c>
      <c r="B2" s="25">
        <f>SUMIF($A$13:$A1001,$A2,B$13:B1001)</f>
        <v>1187713268</v>
      </c>
      <c r="C2" s="25">
        <f>SUMIF($A$13:$A1001,$A2,C$13:C1001)</f>
        <v>1169357111</v>
      </c>
    </row>
    <row r="3" spans="1:3" ht="12.75">
      <c r="A3" s="22" t="s">
        <v>49</v>
      </c>
      <c r="B3" s="25">
        <f>SUMIF($A$13:$A1002,$A3,B$13:B1002)</f>
        <v>25620806</v>
      </c>
      <c r="C3" s="25">
        <f>SUMIF($A$13:$A1002,$A3,C$13:C1002)</f>
        <v>17322846</v>
      </c>
    </row>
    <row r="4" spans="1:3" ht="12.75">
      <c r="A4" s="22" t="s">
        <v>196</v>
      </c>
      <c r="B4" s="25">
        <f>SUMIF($A$13:$A1003,$A4,B$13:B1003)</f>
        <v>5033164</v>
      </c>
      <c r="C4" s="25">
        <f>SUMIF($A$13:$A1003,$A4,C$13:C1003)</f>
        <v>5048547</v>
      </c>
    </row>
    <row r="5" spans="1:3" ht="12.75">
      <c r="A5" s="22" t="s">
        <v>41</v>
      </c>
      <c r="B5" s="25">
        <f>SUMIF($A$13:$A1004,$A5,B$13:B1004)</f>
        <v>138364942</v>
      </c>
      <c r="C5" s="25">
        <f>SUMIF($A$13:$A1004,$A5,C$13:C1004)</f>
        <v>141944171</v>
      </c>
    </row>
    <row r="6" spans="1:3" ht="12.75">
      <c r="A6" s="22" t="s">
        <v>34</v>
      </c>
      <c r="B6" s="25">
        <f>SUMIF($A$13:$A1005,$A6,B$13:B1005)</f>
        <v>1356732181</v>
      </c>
      <c r="C6" s="25">
        <f>SUMIF($A$13:$A1005,$A6,C$13:C1005)</f>
        <v>1333672676</v>
      </c>
    </row>
    <row r="7" spans="1:3" ht="12.75">
      <c r="A7" s="22" t="s">
        <v>3</v>
      </c>
      <c r="B7" s="26">
        <f>SUM(B2:B5)-B6</f>
        <v>-1</v>
      </c>
      <c r="C7" s="26">
        <f>SUM(C2:C5)-C6</f>
        <v>-1</v>
      </c>
    </row>
    <row r="8" spans="1:3" ht="12.75">
      <c r="A8" s="22" t="s">
        <v>5</v>
      </c>
      <c r="B8" s="26"/>
      <c r="C8" s="26">
        <v>1334000000</v>
      </c>
    </row>
    <row r="9" spans="1:4" ht="12.75">
      <c r="A9" s="22" t="s">
        <v>6</v>
      </c>
      <c r="B9" s="27"/>
      <c r="C9" s="27">
        <f>+C8-C6</f>
        <v>327324</v>
      </c>
      <c r="D9" s="21"/>
    </row>
    <row r="11" ht="12.75">
      <c r="A11" s="2" t="s">
        <v>205</v>
      </c>
    </row>
    <row r="13" ht="12.75">
      <c r="A13" s="2" t="s">
        <v>206</v>
      </c>
    </row>
    <row r="14" ht="12.75">
      <c r="A14" s="2" t="s">
        <v>207</v>
      </c>
    </row>
    <row r="15" ht="12.75">
      <c r="A15" s="3" t="s">
        <v>208</v>
      </c>
    </row>
    <row r="16" ht="48.75" thickBot="1">
      <c r="A16" s="4" t="s">
        <v>209</v>
      </c>
    </row>
    <row r="17" spans="1:3" ht="12.75">
      <c r="A17" s="41" t="s">
        <v>27</v>
      </c>
      <c r="B17" s="5" t="s">
        <v>28</v>
      </c>
      <c r="C17" s="5" t="s">
        <v>30</v>
      </c>
    </row>
    <row r="18" spans="1:3" ht="24.75" thickBot="1">
      <c r="A18" s="42"/>
      <c r="B18" s="6" t="s">
        <v>29</v>
      </c>
      <c r="C18" s="6" t="s">
        <v>31</v>
      </c>
    </row>
    <row r="19" spans="1:3" ht="13.5" thickBot="1">
      <c r="A19" s="7" t="s">
        <v>124</v>
      </c>
      <c r="B19" s="8">
        <v>22251155</v>
      </c>
      <c r="C19" s="8">
        <v>23044018</v>
      </c>
    </row>
    <row r="20" spans="1:3" ht="13.5" thickBot="1">
      <c r="A20" s="9" t="s">
        <v>33</v>
      </c>
      <c r="B20" s="10">
        <v>22251155</v>
      </c>
      <c r="C20" s="10">
        <v>23044018</v>
      </c>
    </row>
    <row r="21" spans="1:3" ht="13.5" thickBot="1">
      <c r="A21" s="7" t="s">
        <v>34</v>
      </c>
      <c r="B21" s="8">
        <v>22251155</v>
      </c>
      <c r="C21" s="8">
        <v>23044018</v>
      </c>
    </row>
    <row r="23" ht="12.75">
      <c r="A23" s="2" t="s">
        <v>206</v>
      </c>
    </row>
    <row r="24" ht="12.75">
      <c r="A24" s="2" t="s">
        <v>207</v>
      </c>
    </row>
    <row r="25" ht="12.75">
      <c r="A25" s="3" t="s">
        <v>210</v>
      </c>
    </row>
    <row r="26" ht="60.75" thickBot="1">
      <c r="A26" s="4" t="s">
        <v>211</v>
      </c>
    </row>
    <row r="27" spans="1:3" ht="12.75">
      <c r="A27" s="41" t="s">
        <v>27</v>
      </c>
      <c r="B27" s="5" t="s">
        <v>28</v>
      </c>
      <c r="C27" s="5" t="s">
        <v>30</v>
      </c>
    </row>
    <row r="28" spans="1:3" ht="24.75" thickBot="1">
      <c r="A28" s="42"/>
      <c r="B28" s="6" t="s">
        <v>29</v>
      </c>
      <c r="C28" s="6" t="s">
        <v>31</v>
      </c>
    </row>
    <row r="29" spans="1:3" ht="13.5" thickBot="1">
      <c r="A29" s="7" t="s">
        <v>212</v>
      </c>
      <c r="B29" s="8">
        <v>44292058</v>
      </c>
      <c r="C29" s="8">
        <v>39104470</v>
      </c>
    </row>
    <row r="30" spans="1:3" ht="13.5" thickBot="1">
      <c r="A30" s="9" t="s">
        <v>33</v>
      </c>
      <c r="B30" s="10">
        <v>44292058</v>
      </c>
      <c r="C30" s="10">
        <v>39104470</v>
      </c>
    </row>
    <row r="31" spans="1:3" ht="13.5" thickBot="1">
      <c r="A31" s="7" t="s">
        <v>34</v>
      </c>
      <c r="B31" s="8">
        <v>44292058</v>
      </c>
      <c r="C31" s="8">
        <v>39104470</v>
      </c>
    </row>
    <row r="33" ht="12.75">
      <c r="A33" s="2" t="s">
        <v>206</v>
      </c>
    </row>
    <row r="34" ht="12.75">
      <c r="A34" s="2" t="s">
        <v>207</v>
      </c>
    </row>
    <row r="35" ht="12.75">
      <c r="A35" s="3" t="s">
        <v>213</v>
      </c>
    </row>
    <row r="36" ht="36.75" thickBot="1">
      <c r="A36" s="4" t="s">
        <v>214</v>
      </c>
    </row>
    <row r="37" spans="1:3" ht="12.75">
      <c r="A37" s="41" t="s">
        <v>27</v>
      </c>
      <c r="B37" s="5" t="s">
        <v>28</v>
      </c>
      <c r="C37" s="5" t="s">
        <v>30</v>
      </c>
    </row>
    <row r="38" spans="1:3" ht="24.75" thickBot="1">
      <c r="A38" s="42"/>
      <c r="B38" s="6" t="s">
        <v>29</v>
      </c>
      <c r="C38" s="6" t="s">
        <v>31</v>
      </c>
    </row>
    <row r="39" spans="1:3" ht="13.5" thickBot="1">
      <c r="A39" s="7" t="s">
        <v>215</v>
      </c>
      <c r="B39" s="8">
        <v>8534583</v>
      </c>
      <c r="C39" s="8">
        <v>8456198</v>
      </c>
    </row>
    <row r="40" spans="1:3" ht="13.5" thickBot="1">
      <c r="A40" s="9" t="s">
        <v>33</v>
      </c>
      <c r="B40" s="10">
        <v>8534583</v>
      </c>
      <c r="C40" s="10">
        <v>8456198</v>
      </c>
    </row>
    <row r="41" spans="1:3" ht="13.5" thickBot="1">
      <c r="A41" s="7" t="s">
        <v>34</v>
      </c>
      <c r="B41" s="8">
        <v>8534583</v>
      </c>
      <c r="C41" s="8">
        <v>8456198</v>
      </c>
    </row>
    <row r="43" ht="12.75">
      <c r="A43" s="2" t="s">
        <v>206</v>
      </c>
    </row>
    <row r="44" ht="12.75">
      <c r="A44" s="2" t="s">
        <v>207</v>
      </c>
    </row>
    <row r="45" ht="12.75">
      <c r="A45" s="3" t="s">
        <v>216</v>
      </c>
    </row>
    <row r="46" ht="84.75" thickBot="1">
      <c r="A46" s="4" t="s">
        <v>217</v>
      </c>
    </row>
    <row r="47" spans="1:3" ht="12.75">
      <c r="A47" s="41" t="s">
        <v>27</v>
      </c>
      <c r="B47" s="5" t="s">
        <v>28</v>
      </c>
      <c r="C47" s="5" t="s">
        <v>30</v>
      </c>
    </row>
    <row r="48" spans="1:3" ht="24.75" thickBot="1">
      <c r="A48" s="42"/>
      <c r="B48" s="6" t="s">
        <v>29</v>
      </c>
      <c r="C48" s="6" t="s">
        <v>31</v>
      </c>
    </row>
    <row r="49" spans="1:3" ht="13.5" thickBot="1">
      <c r="A49" s="7" t="s">
        <v>218</v>
      </c>
      <c r="B49" s="8">
        <v>5954354</v>
      </c>
      <c r="C49" s="8">
        <v>5704390</v>
      </c>
    </row>
    <row r="50" spans="1:3" ht="13.5" thickBot="1">
      <c r="A50" s="9" t="s">
        <v>33</v>
      </c>
      <c r="B50" s="10">
        <v>5954354</v>
      </c>
      <c r="C50" s="10">
        <v>5704390</v>
      </c>
    </row>
    <row r="51" spans="1:3" ht="13.5" thickBot="1">
      <c r="A51" s="7" t="s">
        <v>34</v>
      </c>
      <c r="B51" s="8">
        <v>5954354</v>
      </c>
      <c r="C51" s="8">
        <v>5704390</v>
      </c>
    </row>
    <row r="53" ht="12.75">
      <c r="A53" s="2" t="s">
        <v>206</v>
      </c>
    </row>
    <row r="54" ht="12.75">
      <c r="A54" s="2" t="s">
        <v>207</v>
      </c>
    </row>
    <row r="55" ht="12.75">
      <c r="A55" s="3" t="s">
        <v>219</v>
      </c>
    </row>
    <row r="56" ht="60.75" thickBot="1">
      <c r="A56" s="4" t="s">
        <v>220</v>
      </c>
    </row>
    <row r="57" spans="1:3" ht="12.75">
      <c r="A57" s="41" t="s">
        <v>27</v>
      </c>
      <c r="B57" s="5" t="s">
        <v>28</v>
      </c>
      <c r="C57" s="5" t="s">
        <v>30</v>
      </c>
    </row>
    <row r="58" spans="1:3" ht="24.75" thickBot="1">
      <c r="A58" s="42"/>
      <c r="B58" s="6" t="s">
        <v>29</v>
      </c>
      <c r="C58" s="6" t="s">
        <v>31</v>
      </c>
    </row>
    <row r="59" spans="1:3" ht="13.5" thickBot="1">
      <c r="A59" s="7" t="s">
        <v>221</v>
      </c>
      <c r="B59" s="8">
        <v>5970365</v>
      </c>
      <c r="C59" s="8">
        <v>6591308</v>
      </c>
    </row>
    <row r="60" spans="1:3" ht="13.5" thickBot="1">
      <c r="A60" s="9" t="s">
        <v>33</v>
      </c>
      <c r="B60" s="10">
        <v>5970365</v>
      </c>
      <c r="C60" s="10">
        <v>6591308</v>
      </c>
    </row>
    <row r="61" spans="1:3" ht="13.5" thickBot="1">
      <c r="A61" s="7" t="s">
        <v>34</v>
      </c>
      <c r="B61" s="8">
        <v>5970365</v>
      </c>
      <c r="C61" s="8">
        <v>6591308</v>
      </c>
    </row>
    <row r="63" ht="12.75">
      <c r="A63" s="2" t="s">
        <v>206</v>
      </c>
    </row>
    <row r="64" ht="12.75">
      <c r="A64" s="2" t="s">
        <v>207</v>
      </c>
    </row>
    <row r="65" ht="12.75">
      <c r="A65" s="3" t="s">
        <v>222</v>
      </c>
    </row>
    <row r="66" ht="48.75" thickBot="1">
      <c r="A66" s="4" t="s">
        <v>223</v>
      </c>
    </row>
    <row r="67" spans="1:3" ht="12.75">
      <c r="A67" s="41" t="s">
        <v>27</v>
      </c>
      <c r="B67" s="5" t="s">
        <v>28</v>
      </c>
      <c r="C67" s="5" t="s">
        <v>30</v>
      </c>
    </row>
    <row r="68" spans="1:3" ht="24.75" thickBot="1">
      <c r="A68" s="42"/>
      <c r="B68" s="6" t="s">
        <v>29</v>
      </c>
      <c r="C68" s="6" t="s">
        <v>31</v>
      </c>
    </row>
    <row r="69" spans="1:3" ht="13.5" thickBot="1">
      <c r="A69" s="7" t="s">
        <v>224</v>
      </c>
      <c r="B69" s="8">
        <v>21346283</v>
      </c>
      <c r="C69" s="8">
        <v>19120979</v>
      </c>
    </row>
    <row r="70" spans="1:3" ht="13.5" thickBot="1">
      <c r="A70" s="9" t="s">
        <v>33</v>
      </c>
      <c r="B70" s="10">
        <v>21346283</v>
      </c>
      <c r="C70" s="10">
        <v>19120979</v>
      </c>
    </row>
    <row r="71" spans="1:3" ht="13.5" thickBot="1">
      <c r="A71" s="7" t="s">
        <v>34</v>
      </c>
      <c r="B71" s="8">
        <v>21346283</v>
      </c>
      <c r="C71" s="8">
        <v>19120979</v>
      </c>
    </row>
    <row r="73" ht="12.75">
      <c r="A73" s="2" t="s">
        <v>206</v>
      </c>
    </row>
    <row r="74" ht="12.75">
      <c r="A74" s="2" t="s">
        <v>207</v>
      </c>
    </row>
    <row r="75" ht="12.75">
      <c r="A75" s="3" t="s">
        <v>225</v>
      </c>
    </row>
    <row r="76" ht="60.75" thickBot="1">
      <c r="A76" s="4" t="s">
        <v>226</v>
      </c>
    </row>
    <row r="77" spans="1:3" ht="12.75">
      <c r="A77" s="41" t="s">
        <v>27</v>
      </c>
      <c r="B77" s="5" t="s">
        <v>28</v>
      </c>
      <c r="C77" s="5" t="s">
        <v>30</v>
      </c>
    </row>
    <row r="78" spans="1:3" ht="24.75" thickBot="1">
      <c r="A78" s="42"/>
      <c r="B78" s="6" t="s">
        <v>29</v>
      </c>
      <c r="C78" s="6" t="s">
        <v>31</v>
      </c>
    </row>
    <row r="79" spans="1:3" ht="13.5" thickBot="1">
      <c r="A79" s="7" t="s">
        <v>45</v>
      </c>
      <c r="B79" s="8">
        <v>4825513</v>
      </c>
      <c r="C79" s="8">
        <v>4980687</v>
      </c>
    </row>
    <row r="80" spans="1:3" ht="13.5" thickBot="1">
      <c r="A80" s="9" t="s">
        <v>33</v>
      </c>
      <c r="B80" s="10">
        <v>4825513</v>
      </c>
      <c r="C80" s="10">
        <v>4980687</v>
      </c>
    </row>
    <row r="81" spans="1:3" ht="13.5" thickBot="1">
      <c r="A81" s="7" t="s">
        <v>34</v>
      </c>
      <c r="B81" s="8">
        <v>4825513</v>
      </c>
      <c r="C81" s="8">
        <v>4980687</v>
      </c>
    </row>
    <row r="83" ht="12.75">
      <c r="A83" s="2" t="s">
        <v>206</v>
      </c>
    </row>
    <row r="84" ht="12.75">
      <c r="A84" s="2" t="s">
        <v>207</v>
      </c>
    </row>
    <row r="85" ht="12.75">
      <c r="A85" s="3" t="s">
        <v>227</v>
      </c>
    </row>
    <row r="86" ht="60.75" thickBot="1">
      <c r="A86" s="4" t="s">
        <v>228</v>
      </c>
    </row>
    <row r="87" spans="1:3" ht="12.75">
      <c r="A87" s="41" t="s">
        <v>27</v>
      </c>
      <c r="B87" s="5" t="s">
        <v>28</v>
      </c>
      <c r="C87" s="5" t="s">
        <v>30</v>
      </c>
    </row>
    <row r="88" spans="1:3" ht="24.75" thickBot="1">
      <c r="A88" s="42"/>
      <c r="B88" s="6" t="s">
        <v>29</v>
      </c>
      <c r="C88" s="6" t="s">
        <v>31</v>
      </c>
    </row>
    <row r="89" spans="1:3" ht="13.5" thickBot="1">
      <c r="A89" s="7" t="s">
        <v>133</v>
      </c>
      <c r="B89" s="8">
        <v>1858721</v>
      </c>
      <c r="C89" s="8">
        <v>1989158</v>
      </c>
    </row>
    <row r="90" spans="1:3" ht="13.5" thickBot="1">
      <c r="A90" s="9" t="s">
        <v>33</v>
      </c>
      <c r="B90" s="10">
        <v>1858721</v>
      </c>
      <c r="C90" s="10">
        <v>1989158</v>
      </c>
    </row>
    <row r="91" spans="1:3" ht="13.5" thickBot="1">
      <c r="A91" s="7" t="s">
        <v>34</v>
      </c>
      <c r="B91" s="8">
        <v>1858721</v>
      </c>
      <c r="C91" s="8">
        <v>1989158</v>
      </c>
    </row>
    <row r="93" ht="12.75">
      <c r="A93" s="2" t="s">
        <v>206</v>
      </c>
    </row>
    <row r="94" ht="12.75">
      <c r="A94" s="2" t="s">
        <v>229</v>
      </c>
    </row>
    <row r="95" ht="12.75">
      <c r="A95" s="3" t="s">
        <v>230</v>
      </c>
    </row>
    <row r="96" ht="24.75" thickBot="1">
      <c r="A96" s="4" t="s">
        <v>231</v>
      </c>
    </row>
    <row r="97" spans="1:3" ht="12.75">
      <c r="A97" s="41" t="s">
        <v>27</v>
      </c>
      <c r="B97" s="5" t="s">
        <v>28</v>
      </c>
      <c r="C97" s="5" t="s">
        <v>30</v>
      </c>
    </row>
    <row r="98" spans="1:3" ht="24.75" thickBot="1">
      <c r="A98" s="42"/>
      <c r="B98" s="6" t="s">
        <v>29</v>
      </c>
      <c r="C98" s="6" t="s">
        <v>31</v>
      </c>
    </row>
    <row r="99" spans="1:3" ht="13.5" thickBot="1">
      <c r="A99" s="7" t="s">
        <v>232</v>
      </c>
      <c r="B99" s="8">
        <v>1408036</v>
      </c>
      <c r="C99" s="8">
        <v>1436196</v>
      </c>
    </row>
    <row r="100" spans="1:3" ht="13.5" thickBot="1">
      <c r="A100" s="9" t="s">
        <v>33</v>
      </c>
      <c r="B100" s="10">
        <v>1408036</v>
      </c>
      <c r="C100" s="10">
        <v>1436196</v>
      </c>
    </row>
    <row r="101" spans="1:3" ht="13.5" thickBot="1">
      <c r="A101" s="7" t="s">
        <v>34</v>
      </c>
      <c r="B101" s="8">
        <v>1408036</v>
      </c>
      <c r="C101" s="8">
        <v>1436196</v>
      </c>
    </row>
    <row r="103" ht="12.75">
      <c r="A103" s="2" t="s">
        <v>206</v>
      </c>
    </row>
    <row r="104" ht="12.75">
      <c r="A104" s="2" t="s">
        <v>229</v>
      </c>
    </row>
    <row r="105" ht="12.75">
      <c r="A105" s="3" t="s">
        <v>233</v>
      </c>
    </row>
    <row r="106" ht="36.75" thickBot="1">
      <c r="A106" s="4" t="s">
        <v>234</v>
      </c>
    </row>
    <row r="107" spans="1:3" ht="12.75">
      <c r="A107" s="41" t="s">
        <v>27</v>
      </c>
      <c r="B107" s="5" t="s">
        <v>28</v>
      </c>
      <c r="C107" s="5" t="s">
        <v>30</v>
      </c>
    </row>
    <row r="108" spans="1:3" ht="24.75" thickBot="1">
      <c r="A108" s="42"/>
      <c r="B108" s="6" t="s">
        <v>29</v>
      </c>
      <c r="C108" s="6" t="s">
        <v>31</v>
      </c>
    </row>
    <row r="109" spans="1:3" ht="13.5" thickBot="1">
      <c r="A109" s="7" t="s">
        <v>221</v>
      </c>
      <c r="B109" s="8">
        <v>13519827</v>
      </c>
      <c r="C109" s="8">
        <v>9891985</v>
      </c>
    </row>
    <row r="110" spans="1:3" ht="13.5" thickBot="1">
      <c r="A110" s="9" t="s">
        <v>33</v>
      </c>
      <c r="B110" s="10">
        <v>13519827</v>
      </c>
      <c r="C110" s="10">
        <v>9891985</v>
      </c>
    </row>
    <row r="111" spans="1:3" ht="13.5" thickBot="1">
      <c r="A111" s="7" t="s">
        <v>34</v>
      </c>
      <c r="B111" s="8">
        <v>13519827</v>
      </c>
      <c r="C111" s="8">
        <v>9891985</v>
      </c>
    </row>
    <row r="113" ht="12.75">
      <c r="A113" s="2" t="s">
        <v>206</v>
      </c>
    </row>
    <row r="114" ht="12.75">
      <c r="A114" s="2" t="s">
        <v>229</v>
      </c>
    </row>
    <row r="115" ht="12.75">
      <c r="A115" s="3" t="s">
        <v>235</v>
      </c>
    </row>
    <row r="116" ht="36.75" thickBot="1">
      <c r="A116" s="4" t="s">
        <v>236</v>
      </c>
    </row>
    <row r="117" spans="1:3" ht="12.75">
      <c r="A117" s="41" t="s">
        <v>27</v>
      </c>
      <c r="B117" s="5" t="s">
        <v>28</v>
      </c>
      <c r="C117" s="5" t="s">
        <v>30</v>
      </c>
    </row>
    <row r="118" spans="1:3" ht="24.75" thickBot="1">
      <c r="A118" s="42"/>
      <c r="B118" s="6" t="s">
        <v>29</v>
      </c>
      <c r="C118" s="6" t="s">
        <v>31</v>
      </c>
    </row>
    <row r="119" spans="1:3" ht="13.5" thickBot="1">
      <c r="A119" s="7" t="s">
        <v>221</v>
      </c>
      <c r="B119" s="8">
        <v>5610993</v>
      </c>
      <c r="C119" s="8">
        <v>8770397</v>
      </c>
    </row>
    <row r="120" spans="1:3" ht="13.5" thickBot="1">
      <c r="A120" s="9" t="s">
        <v>33</v>
      </c>
      <c r="B120" s="10">
        <v>5610993</v>
      </c>
      <c r="C120" s="10">
        <v>8770397</v>
      </c>
    </row>
    <row r="121" spans="1:3" ht="13.5" thickBot="1">
      <c r="A121" s="7" t="s">
        <v>34</v>
      </c>
      <c r="B121" s="8">
        <v>5610993</v>
      </c>
      <c r="C121" s="8">
        <v>8770397</v>
      </c>
    </row>
    <row r="123" ht="12.75">
      <c r="A123" s="2" t="s">
        <v>206</v>
      </c>
    </row>
    <row r="124" ht="12.75">
      <c r="A124" s="2" t="s">
        <v>237</v>
      </c>
    </row>
    <row r="125" ht="12.75">
      <c r="A125" s="3" t="s">
        <v>238</v>
      </c>
    </row>
    <row r="126" ht="24.75" thickBot="1">
      <c r="A126" s="4" t="s">
        <v>239</v>
      </c>
    </row>
    <row r="127" spans="1:3" ht="12.75">
      <c r="A127" s="41" t="s">
        <v>27</v>
      </c>
      <c r="B127" s="5" t="s">
        <v>28</v>
      </c>
      <c r="C127" s="5" t="s">
        <v>30</v>
      </c>
    </row>
    <row r="128" spans="1:3" ht="24.75" thickBot="1">
      <c r="A128" s="42"/>
      <c r="B128" s="6" t="s">
        <v>29</v>
      </c>
      <c r="C128" s="6" t="s">
        <v>31</v>
      </c>
    </row>
    <row r="129" spans="1:3" ht="13.5" thickBot="1">
      <c r="A129" s="7" t="s">
        <v>240</v>
      </c>
      <c r="B129" s="8">
        <v>4827148</v>
      </c>
      <c r="C129" s="8">
        <v>4878512</v>
      </c>
    </row>
    <row r="130" spans="1:3" ht="13.5" thickBot="1">
      <c r="A130" s="9" t="s">
        <v>33</v>
      </c>
      <c r="B130" s="10">
        <v>4827148</v>
      </c>
      <c r="C130" s="10">
        <v>4878512</v>
      </c>
    </row>
    <row r="131" spans="1:3" ht="13.5" thickBot="1">
      <c r="A131" s="7" t="s">
        <v>241</v>
      </c>
      <c r="B131" s="8">
        <v>161707</v>
      </c>
      <c r="C131" s="8">
        <v>161707</v>
      </c>
    </row>
    <row r="132" spans="1:3" ht="13.5" thickBot="1">
      <c r="A132" s="9" t="s">
        <v>196</v>
      </c>
      <c r="B132" s="10">
        <v>161707</v>
      </c>
      <c r="C132" s="10">
        <v>161707</v>
      </c>
    </row>
    <row r="133" spans="1:3" ht="13.5" thickBot="1">
      <c r="A133" s="7" t="s">
        <v>42</v>
      </c>
      <c r="B133" s="8">
        <v>35000</v>
      </c>
      <c r="C133" s="8">
        <v>35000</v>
      </c>
    </row>
    <row r="134" spans="1:3" ht="13.5" thickBot="1">
      <c r="A134" s="9" t="s">
        <v>33</v>
      </c>
      <c r="B134" s="10">
        <v>35000</v>
      </c>
      <c r="C134" s="10">
        <v>35000</v>
      </c>
    </row>
    <row r="135" spans="1:3" ht="13.5" thickBot="1">
      <c r="A135" s="7" t="s">
        <v>34</v>
      </c>
      <c r="B135" s="8">
        <v>5023856</v>
      </c>
      <c r="C135" s="8">
        <v>5075220</v>
      </c>
    </row>
    <row r="137" ht="12.75">
      <c r="A137" s="2" t="s">
        <v>206</v>
      </c>
    </row>
    <row r="138" ht="12.75">
      <c r="A138" s="2" t="s">
        <v>237</v>
      </c>
    </row>
    <row r="139" ht="12.75">
      <c r="A139" s="3" t="s">
        <v>242</v>
      </c>
    </row>
    <row r="140" ht="48.75" thickBot="1">
      <c r="A140" s="4" t="s">
        <v>243</v>
      </c>
    </row>
    <row r="141" spans="1:3" ht="12.75">
      <c r="A141" s="41" t="s">
        <v>27</v>
      </c>
      <c r="B141" s="5" t="s">
        <v>28</v>
      </c>
      <c r="C141" s="5" t="s">
        <v>30</v>
      </c>
    </row>
    <row r="142" spans="1:3" ht="24.75" thickBot="1">
      <c r="A142" s="42"/>
      <c r="B142" s="6" t="s">
        <v>29</v>
      </c>
      <c r="C142" s="6" t="s">
        <v>31</v>
      </c>
    </row>
    <row r="143" spans="1:3" ht="13.5" thickBot="1">
      <c r="A143" s="7" t="s">
        <v>241</v>
      </c>
      <c r="B143" s="8">
        <v>1722149</v>
      </c>
      <c r="C143" s="8">
        <v>1793510</v>
      </c>
    </row>
    <row r="144" spans="1:3" ht="13.5" thickBot="1">
      <c r="A144" s="9" t="s">
        <v>196</v>
      </c>
      <c r="B144" s="10">
        <v>1561804</v>
      </c>
      <c r="C144" s="10">
        <v>1561804</v>
      </c>
    </row>
    <row r="145" spans="1:3" ht="13.5" thickBot="1">
      <c r="A145" s="9" t="s">
        <v>41</v>
      </c>
      <c r="B145" s="10">
        <v>160345</v>
      </c>
      <c r="C145" s="10">
        <v>231706</v>
      </c>
    </row>
    <row r="146" spans="1:3" ht="13.5" thickBot="1">
      <c r="A146" s="7" t="s">
        <v>34</v>
      </c>
      <c r="B146" s="8">
        <v>1722149</v>
      </c>
      <c r="C146" s="8">
        <v>1793510</v>
      </c>
    </row>
    <row r="148" ht="12.75">
      <c r="A148" s="2" t="s">
        <v>206</v>
      </c>
    </row>
    <row r="149" ht="12.75">
      <c r="A149" s="2" t="s">
        <v>237</v>
      </c>
    </row>
    <row r="150" ht="12.75">
      <c r="A150" s="3" t="s">
        <v>244</v>
      </c>
    </row>
    <row r="151" ht="36.75" thickBot="1">
      <c r="A151" s="4" t="s">
        <v>245</v>
      </c>
    </row>
    <row r="152" spans="1:3" ht="12.75">
      <c r="A152" s="41" t="s">
        <v>27</v>
      </c>
      <c r="B152" s="5" t="s">
        <v>28</v>
      </c>
      <c r="C152" s="5" t="s">
        <v>30</v>
      </c>
    </row>
    <row r="153" spans="1:3" ht="24.75" thickBot="1">
      <c r="A153" s="42"/>
      <c r="B153" s="6" t="s">
        <v>29</v>
      </c>
      <c r="C153" s="6" t="s">
        <v>31</v>
      </c>
    </row>
    <row r="154" spans="1:3" ht="13.5" thickBot="1">
      <c r="A154" s="7" t="s">
        <v>42</v>
      </c>
      <c r="B154" s="8">
        <v>200000</v>
      </c>
      <c r="C154" s="8">
        <v>200000</v>
      </c>
    </row>
    <row r="155" spans="1:3" ht="13.5" thickBot="1">
      <c r="A155" s="9" t="s">
        <v>33</v>
      </c>
      <c r="B155" s="10">
        <v>200000</v>
      </c>
      <c r="C155" s="10">
        <v>200000</v>
      </c>
    </row>
    <row r="156" spans="1:3" ht="13.5" thickBot="1">
      <c r="A156" s="7" t="s">
        <v>34</v>
      </c>
      <c r="B156" s="8">
        <v>200000</v>
      </c>
      <c r="C156" s="8">
        <v>200000</v>
      </c>
    </row>
    <row r="158" ht="12.75">
      <c r="A158" s="2" t="s">
        <v>206</v>
      </c>
    </row>
    <row r="159" ht="12.75">
      <c r="A159" s="2" t="s">
        <v>237</v>
      </c>
    </row>
    <row r="160" ht="12.75">
      <c r="A160" s="3" t="s">
        <v>246</v>
      </c>
    </row>
    <row r="161" ht="36.75" thickBot="1">
      <c r="A161" s="4" t="s">
        <v>247</v>
      </c>
    </row>
    <row r="162" spans="1:3" ht="12.75">
      <c r="A162" s="41" t="s">
        <v>27</v>
      </c>
      <c r="B162" s="5" t="s">
        <v>28</v>
      </c>
      <c r="C162" s="5" t="s">
        <v>30</v>
      </c>
    </row>
    <row r="163" spans="1:3" ht="24.75" thickBot="1">
      <c r="A163" s="42"/>
      <c r="B163" s="6" t="s">
        <v>29</v>
      </c>
      <c r="C163" s="6" t="s">
        <v>31</v>
      </c>
    </row>
    <row r="164" spans="1:3" ht="13.5" thickBot="1">
      <c r="A164" s="7" t="s">
        <v>109</v>
      </c>
      <c r="B164" s="8">
        <v>247553</v>
      </c>
      <c r="C164" s="8">
        <v>262936</v>
      </c>
    </row>
    <row r="165" spans="1:3" ht="13.5" thickBot="1">
      <c r="A165" s="9" t="s">
        <v>196</v>
      </c>
      <c r="B165" s="10">
        <v>247553</v>
      </c>
      <c r="C165" s="10">
        <v>262936</v>
      </c>
    </row>
    <row r="166" spans="1:3" ht="13.5" thickBot="1">
      <c r="A166" s="7" t="s">
        <v>34</v>
      </c>
      <c r="B166" s="8">
        <v>247553</v>
      </c>
      <c r="C166" s="8">
        <v>262936</v>
      </c>
    </row>
    <row r="168" ht="12.75">
      <c r="A168" s="2" t="s">
        <v>206</v>
      </c>
    </row>
    <row r="169" ht="12.75">
      <c r="A169" s="2" t="s">
        <v>237</v>
      </c>
    </row>
    <row r="170" ht="12.75">
      <c r="A170" s="3" t="s">
        <v>248</v>
      </c>
    </row>
    <row r="171" ht="24.75" thickBot="1">
      <c r="A171" s="4" t="s">
        <v>249</v>
      </c>
    </row>
    <row r="172" spans="1:3" ht="12.75">
      <c r="A172" s="41" t="s">
        <v>27</v>
      </c>
      <c r="B172" s="5" t="s">
        <v>28</v>
      </c>
      <c r="C172" s="5" t="s">
        <v>30</v>
      </c>
    </row>
    <row r="173" spans="1:3" ht="24.75" thickBot="1">
      <c r="A173" s="42"/>
      <c r="B173" s="6" t="s">
        <v>29</v>
      </c>
      <c r="C173" s="6" t="s">
        <v>31</v>
      </c>
    </row>
    <row r="174" spans="1:3" ht="13.5" thickBot="1">
      <c r="A174" s="7" t="s">
        <v>250</v>
      </c>
      <c r="B174" s="8">
        <v>71486</v>
      </c>
      <c r="C174" s="8">
        <v>72930</v>
      </c>
    </row>
    <row r="175" spans="1:3" ht="13.5" thickBot="1">
      <c r="A175" s="9" t="s">
        <v>33</v>
      </c>
      <c r="B175" s="10">
        <v>71486</v>
      </c>
      <c r="C175" s="10">
        <v>72930</v>
      </c>
    </row>
    <row r="176" spans="1:3" ht="13.5" thickBot="1">
      <c r="A176" s="7" t="s">
        <v>34</v>
      </c>
      <c r="B176" s="8">
        <v>71486</v>
      </c>
      <c r="C176" s="8">
        <v>72930</v>
      </c>
    </row>
    <row r="178" ht="12.75">
      <c r="A178" s="2" t="s">
        <v>206</v>
      </c>
    </row>
    <row r="179" ht="12.75">
      <c r="A179" s="2" t="s">
        <v>251</v>
      </c>
    </row>
    <row r="180" ht="12.75">
      <c r="A180" s="3" t="s">
        <v>252</v>
      </c>
    </row>
    <row r="181" ht="48.75" thickBot="1">
      <c r="A181" s="4" t="s">
        <v>253</v>
      </c>
    </row>
    <row r="182" spans="1:3" ht="12.75">
      <c r="A182" s="41" t="s">
        <v>27</v>
      </c>
      <c r="B182" s="5" t="s">
        <v>28</v>
      </c>
      <c r="C182" s="5" t="s">
        <v>30</v>
      </c>
    </row>
    <row r="183" spans="1:3" ht="24.75" thickBot="1">
      <c r="A183" s="42"/>
      <c r="B183" s="6" t="s">
        <v>29</v>
      </c>
      <c r="C183" s="6" t="s">
        <v>31</v>
      </c>
    </row>
    <row r="184" spans="1:3" ht="13.5" thickBot="1">
      <c r="A184" s="7" t="s">
        <v>48</v>
      </c>
      <c r="B184" s="8">
        <v>1000000</v>
      </c>
      <c r="C184" s="8">
        <v>3049000</v>
      </c>
    </row>
    <row r="185" spans="1:3" ht="13.5" thickBot="1">
      <c r="A185" s="9" t="s">
        <v>49</v>
      </c>
      <c r="B185" s="10">
        <v>1000000</v>
      </c>
      <c r="C185" s="10">
        <v>3049000</v>
      </c>
    </row>
    <row r="186" spans="1:3" ht="13.5" thickBot="1">
      <c r="A186" s="7" t="s">
        <v>45</v>
      </c>
      <c r="B186" s="8">
        <v>9826306</v>
      </c>
      <c r="C186" s="8">
        <v>10114486</v>
      </c>
    </row>
    <row r="187" spans="1:3" ht="13.5" thickBot="1">
      <c r="A187" s="9" t="s">
        <v>33</v>
      </c>
      <c r="B187" s="10">
        <v>9826306</v>
      </c>
      <c r="C187" s="10">
        <v>10114486</v>
      </c>
    </row>
    <row r="188" spans="1:3" ht="13.5" thickBot="1">
      <c r="A188" s="7" t="s">
        <v>34</v>
      </c>
      <c r="B188" s="8">
        <v>10826306</v>
      </c>
      <c r="C188" s="8">
        <v>13163486</v>
      </c>
    </row>
    <row r="190" ht="12.75">
      <c r="A190" s="2" t="s">
        <v>206</v>
      </c>
    </row>
    <row r="191" ht="12.75">
      <c r="A191" s="2" t="s">
        <v>251</v>
      </c>
    </row>
    <row r="192" ht="12.75">
      <c r="A192" s="3" t="s">
        <v>254</v>
      </c>
    </row>
    <row r="193" ht="48.75" thickBot="1">
      <c r="A193" s="4" t="s">
        <v>255</v>
      </c>
    </row>
    <row r="194" spans="1:3" ht="12.75">
      <c r="A194" s="41" t="s">
        <v>27</v>
      </c>
      <c r="B194" s="5" t="s">
        <v>28</v>
      </c>
      <c r="C194" s="5" t="s">
        <v>30</v>
      </c>
    </row>
    <row r="195" spans="1:3" ht="24.75" thickBot="1">
      <c r="A195" s="42"/>
      <c r="B195" s="6" t="s">
        <v>29</v>
      </c>
      <c r="C195" s="6" t="s">
        <v>31</v>
      </c>
    </row>
    <row r="196" spans="1:3" ht="13.5" thickBot="1">
      <c r="A196" s="7" t="s">
        <v>124</v>
      </c>
      <c r="B196" s="8">
        <v>4219784</v>
      </c>
      <c r="C196" s="8">
        <v>4219784</v>
      </c>
    </row>
    <row r="197" spans="1:3" ht="13.5" thickBot="1">
      <c r="A197" s="9" t="s">
        <v>33</v>
      </c>
      <c r="B197" s="10">
        <v>4219784</v>
      </c>
      <c r="C197" s="10">
        <v>4219784</v>
      </c>
    </row>
    <row r="198" spans="1:3" ht="13.5" thickBot="1">
      <c r="A198" s="7" t="s">
        <v>34</v>
      </c>
      <c r="B198" s="8">
        <v>4219784</v>
      </c>
      <c r="C198" s="8">
        <v>4219784</v>
      </c>
    </row>
    <row r="200" ht="12.75">
      <c r="A200" s="2" t="s">
        <v>206</v>
      </c>
    </row>
    <row r="201" ht="12.75">
      <c r="A201" s="2" t="s">
        <v>251</v>
      </c>
    </row>
    <row r="202" ht="12.75">
      <c r="A202" s="3" t="s">
        <v>256</v>
      </c>
    </row>
    <row r="203" ht="48.75" thickBot="1">
      <c r="A203" s="4" t="s">
        <v>257</v>
      </c>
    </row>
    <row r="204" spans="1:3" ht="12.75">
      <c r="A204" s="41" t="s">
        <v>27</v>
      </c>
      <c r="B204" s="5" t="s">
        <v>28</v>
      </c>
      <c r="C204" s="5" t="s">
        <v>30</v>
      </c>
    </row>
    <row r="205" spans="1:3" ht="24.75" thickBot="1">
      <c r="A205" s="42"/>
      <c r="B205" s="6" t="s">
        <v>29</v>
      </c>
      <c r="C205" s="6" t="s">
        <v>31</v>
      </c>
    </row>
    <row r="206" spans="1:3" ht="13.5" thickBot="1">
      <c r="A206" s="7" t="s">
        <v>45</v>
      </c>
      <c r="B206" s="8">
        <v>358278</v>
      </c>
      <c r="C206" s="8">
        <v>358278</v>
      </c>
    </row>
    <row r="207" spans="1:3" ht="13.5" thickBot="1">
      <c r="A207" s="9" t="s">
        <v>33</v>
      </c>
      <c r="B207" s="10">
        <v>358278</v>
      </c>
      <c r="C207" s="10">
        <v>358278</v>
      </c>
    </row>
    <row r="208" spans="1:3" ht="13.5" thickBot="1">
      <c r="A208" s="7" t="s">
        <v>34</v>
      </c>
      <c r="B208" s="8">
        <v>358278</v>
      </c>
      <c r="C208" s="8">
        <v>358278</v>
      </c>
    </row>
    <row r="210" ht="12.75">
      <c r="A210" s="2" t="s">
        <v>206</v>
      </c>
    </row>
    <row r="211" ht="12.75">
      <c r="A211" s="2" t="s">
        <v>258</v>
      </c>
    </row>
    <row r="212" ht="12.75">
      <c r="A212" s="3" t="s">
        <v>259</v>
      </c>
    </row>
    <row r="213" ht="24.75" thickBot="1">
      <c r="A213" s="4" t="s">
        <v>260</v>
      </c>
    </row>
    <row r="214" spans="1:3" ht="12.75">
      <c r="A214" s="41" t="s">
        <v>27</v>
      </c>
      <c r="B214" s="5" t="s">
        <v>28</v>
      </c>
      <c r="C214" s="5" t="s">
        <v>30</v>
      </c>
    </row>
    <row r="215" spans="1:3" ht="24.75" thickBot="1">
      <c r="A215" s="42"/>
      <c r="B215" s="6" t="s">
        <v>29</v>
      </c>
      <c r="C215" s="6" t="s">
        <v>31</v>
      </c>
    </row>
    <row r="216" spans="1:3" ht="13.5" thickBot="1">
      <c r="A216" s="7" t="s">
        <v>261</v>
      </c>
      <c r="B216" s="8">
        <v>2896802</v>
      </c>
      <c r="C216" s="8">
        <v>2963521</v>
      </c>
    </row>
    <row r="217" spans="1:3" ht="13.5" thickBot="1">
      <c r="A217" s="9" t="s">
        <v>33</v>
      </c>
      <c r="B217" s="10">
        <v>2896802</v>
      </c>
      <c r="C217" s="10">
        <v>2963521</v>
      </c>
    </row>
    <row r="218" spans="1:3" ht="13.5" thickBot="1">
      <c r="A218" s="7" t="s">
        <v>34</v>
      </c>
      <c r="B218" s="8">
        <v>2896802</v>
      </c>
      <c r="C218" s="8">
        <v>2963521</v>
      </c>
    </row>
    <row r="220" ht="12.75">
      <c r="A220" s="2" t="s">
        <v>206</v>
      </c>
    </row>
    <row r="221" ht="12.75">
      <c r="A221" s="2" t="s">
        <v>258</v>
      </c>
    </row>
    <row r="222" ht="12.75">
      <c r="A222" s="3" t="s">
        <v>262</v>
      </c>
    </row>
    <row r="223" ht="36.75" thickBot="1">
      <c r="A223" s="4" t="s">
        <v>263</v>
      </c>
    </row>
    <row r="224" spans="1:3" ht="12.75">
      <c r="A224" s="41" t="s">
        <v>27</v>
      </c>
      <c r="B224" s="5" t="s">
        <v>28</v>
      </c>
      <c r="C224" s="5" t="s">
        <v>30</v>
      </c>
    </row>
    <row r="225" spans="1:3" ht="24.75" thickBot="1">
      <c r="A225" s="42"/>
      <c r="B225" s="6" t="s">
        <v>29</v>
      </c>
      <c r="C225" s="6" t="s">
        <v>31</v>
      </c>
    </row>
    <row r="226" spans="1:3" ht="13.5" thickBot="1">
      <c r="A226" s="7" t="s">
        <v>264</v>
      </c>
      <c r="B226" s="8">
        <v>674410</v>
      </c>
      <c r="C226" s="8">
        <v>693555</v>
      </c>
    </row>
    <row r="227" spans="1:3" ht="13.5" thickBot="1">
      <c r="A227" s="9" t="s">
        <v>33</v>
      </c>
      <c r="B227" s="10">
        <v>674410</v>
      </c>
      <c r="C227" s="10">
        <v>693555</v>
      </c>
    </row>
    <row r="228" spans="1:3" ht="13.5" thickBot="1">
      <c r="A228" s="7" t="s">
        <v>42</v>
      </c>
      <c r="B228" s="8">
        <v>57226</v>
      </c>
      <c r="C228" s="8">
        <v>44765</v>
      </c>
    </row>
    <row r="229" spans="1:3" ht="13.5" thickBot="1">
      <c r="A229" s="9" t="s">
        <v>33</v>
      </c>
      <c r="B229" s="10">
        <v>57226</v>
      </c>
      <c r="C229" s="10">
        <v>44765</v>
      </c>
    </row>
    <row r="230" spans="1:3" ht="13.5" thickBot="1">
      <c r="A230" s="7" t="s">
        <v>265</v>
      </c>
      <c r="B230" s="8">
        <v>1299000</v>
      </c>
      <c r="C230" s="8">
        <v>1299000</v>
      </c>
    </row>
    <row r="231" spans="1:3" ht="13.5" thickBot="1">
      <c r="A231" s="9" t="s">
        <v>33</v>
      </c>
      <c r="B231" s="10">
        <v>1299000</v>
      </c>
      <c r="C231" s="10">
        <v>1299000</v>
      </c>
    </row>
    <row r="232" spans="1:3" ht="13.5" thickBot="1">
      <c r="A232" s="7" t="s">
        <v>34</v>
      </c>
      <c r="B232" s="8">
        <v>2030636</v>
      </c>
      <c r="C232" s="8">
        <v>2037320</v>
      </c>
    </row>
    <row r="234" ht="12.75">
      <c r="A234" s="2" t="s">
        <v>206</v>
      </c>
    </row>
    <row r="235" ht="12.75">
      <c r="A235" s="2" t="s">
        <v>258</v>
      </c>
    </row>
    <row r="236" ht="12.75">
      <c r="A236" s="3" t="s">
        <v>266</v>
      </c>
    </row>
    <row r="237" ht="36.75" thickBot="1">
      <c r="A237" s="4" t="s">
        <v>267</v>
      </c>
    </row>
    <row r="238" spans="1:3" ht="12.75">
      <c r="A238" s="41" t="s">
        <v>27</v>
      </c>
      <c r="B238" s="5" t="s">
        <v>28</v>
      </c>
      <c r="C238" s="5" t="s">
        <v>30</v>
      </c>
    </row>
    <row r="239" spans="1:3" ht="24.75" thickBot="1">
      <c r="A239" s="42"/>
      <c r="B239" s="6" t="s">
        <v>29</v>
      </c>
      <c r="C239" s="6" t="s">
        <v>31</v>
      </c>
    </row>
    <row r="240" spans="1:3" ht="13.5" thickBot="1">
      <c r="A240" s="7" t="s">
        <v>261</v>
      </c>
      <c r="B240" s="8">
        <v>4074147</v>
      </c>
      <c r="C240" s="8">
        <v>4182148</v>
      </c>
    </row>
    <row r="241" spans="1:3" ht="13.5" thickBot="1">
      <c r="A241" s="9" t="s">
        <v>33</v>
      </c>
      <c r="B241" s="10">
        <v>1012047</v>
      </c>
      <c r="C241" s="10">
        <v>1120047</v>
      </c>
    </row>
    <row r="242" spans="1:3" ht="13.5" thickBot="1">
      <c r="A242" s="9" t="s">
        <v>196</v>
      </c>
      <c r="B242" s="10">
        <v>3062100</v>
      </c>
      <c r="C242" s="10">
        <v>3062100</v>
      </c>
    </row>
    <row r="243" spans="1:3" ht="13.5" thickBot="1">
      <c r="A243" s="7" t="s">
        <v>34</v>
      </c>
      <c r="B243" s="8">
        <v>4074147</v>
      </c>
      <c r="C243" s="8">
        <v>4182148</v>
      </c>
    </row>
    <row r="245" ht="12.75">
      <c r="A245" s="2" t="s">
        <v>206</v>
      </c>
    </row>
    <row r="246" ht="12.75">
      <c r="A246" s="2" t="s">
        <v>258</v>
      </c>
    </row>
    <row r="247" ht="12.75">
      <c r="A247" s="3" t="s">
        <v>268</v>
      </c>
    </row>
    <row r="248" ht="36.75" thickBot="1">
      <c r="A248" s="4" t="s">
        <v>269</v>
      </c>
    </row>
    <row r="249" spans="1:3" ht="12.75">
      <c r="A249" s="41" t="s">
        <v>27</v>
      </c>
      <c r="B249" s="5" t="s">
        <v>28</v>
      </c>
      <c r="C249" s="5" t="s">
        <v>30</v>
      </c>
    </row>
    <row r="250" spans="1:3" ht="24.75" thickBot="1">
      <c r="A250" s="42"/>
      <c r="B250" s="6" t="s">
        <v>29</v>
      </c>
      <c r="C250" s="6" t="s">
        <v>31</v>
      </c>
    </row>
    <row r="251" spans="1:3" ht="13.5" thickBot="1">
      <c r="A251" s="7" t="s">
        <v>261</v>
      </c>
      <c r="B251" s="8">
        <v>18332370</v>
      </c>
      <c r="C251" s="8">
        <v>18651931</v>
      </c>
    </row>
    <row r="252" spans="1:3" ht="13.5" thickBot="1">
      <c r="A252" s="9" t="s">
        <v>33</v>
      </c>
      <c r="B252" s="10">
        <v>18332370</v>
      </c>
      <c r="C252" s="10">
        <v>18651931</v>
      </c>
    </row>
    <row r="253" spans="1:3" ht="13.5" thickBot="1">
      <c r="A253" s="7" t="s">
        <v>42</v>
      </c>
      <c r="B253" s="8">
        <v>20000000</v>
      </c>
      <c r="C253" s="8">
        <v>12987040</v>
      </c>
    </row>
    <row r="254" spans="1:3" ht="13.5" thickBot="1">
      <c r="A254" s="9" t="s">
        <v>49</v>
      </c>
      <c r="B254" s="10">
        <v>20000000</v>
      </c>
      <c r="C254" s="10">
        <v>12987040</v>
      </c>
    </row>
    <row r="255" spans="1:3" ht="13.5" thickBot="1">
      <c r="A255" s="7" t="s">
        <v>34</v>
      </c>
      <c r="B255" s="8">
        <v>38332370</v>
      </c>
      <c r="C255" s="8">
        <v>31638971</v>
      </c>
    </row>
    <row r="257" ht="12.75">
      <c r="A257" s="2" t="s">
        <v>206</v>
      </c>
    </row>
    <row r="258" ht="12.75">
      <c r="A258" s="2" t="s">
        <v>270</v>
      </c>
    </row>
    <row r="259" ht="12.75">
      <c r="A259" s="3" t="s">
        <v>271</v>
      </c>
    </row>
    <row r="260" ht="24.75" thickBot="1">
      <c r="A260" s="4" t="s">
        <v>272</v>
      </c>
    </row>
    <row r="261" spans="1:3" ht="12.75">
      <c r="A261" s="41" t="s">
        <v>27</v>
      </c>
      <c r="B261" s="5" t="s">
        <v>28</v>
      </c>
      <c r="C261" s="5" t="s">
        <v>30</v>
      </c>
    </row>
    <row r="262" spans="1:3" ht="24.75" thickBot="1">
      <c r="A262" s="42"/>
      <c r="B262" s="6" t="s">
        <v>29</v>
      </c>
      <c r="C262" s="6" t="s">
        <v>31</v>
      </c>
    </row>
    <row r="263" spans="1:3" ht="13.5" thickBot="1">
      <c r="A263" s="7" t="s">
        <v>42</v>
      </c>
      <c r="B263" s="8">
        <v>499034</v>
      </c>
      <c r="C263" s="8">
        <v>0</v>
      </c>
    </row>
    <row r="264" spans="1:3" ht="13.5" thickBot="1">
      <c r="A264" s="9" t="s">
        <v>33</v>
      </c>
      <c r="B264" s="10">
        <v>499034</v>
      </c>
      <c r="C264" s="10">
        <v>0</v>
      </c>
    </row>
    <row r="265" spans="1:3" ht="13.5" thickBot="1">
      <c r="A265" s="7" t="s">
        <v>34</v>
      </c>
      <c r="B265" s="8">
        <v>499034</v>
      </c>
      <c r="C265" s="8">
        <v>0</v>
      </c>
    </row>
    <row r="267" ht="12.75">
      <c r="A267" s="2" t="s">
        <v>206</v>
      </c>
    </row>
    <row r="268" ht="12.75">
      <c r="A268" s="2" t="s">
        <v>270</v>
      </c>
    </row>
    <row r="269" ht="12.75">
      <c r="A269" s="3" t="s">
        <v>273</v>
      </c>
    </row>
    <row r="270" ht="36.75" thickBot="1">
      <c r="A270" s="4" t="s">
        <v>274</v>
      </c>
    </row>
    <row r="271" spans="1:3" ht="12.75">
      <c r="A271" s="41" t="s">
        <v>27</v>
      </c>
      <c r="B271" s="5" t="s">
        <v>28</v>
      </c>
      <c r="C271" s="5" t="s">
        <v>30</v>
      </c>
    </row>
    <row r="272" spans="1:3" ht="24.75" thickBot="1">
      <c r="A272" s="42"/>
      <c r="B272" s="6" t="s">
        <v>29</v>
      </c>
      <c r="C272" s="6" t="s">
        <v>31</v>
      </c>
    </row>
    <row r="273" spans="1:3" ht="13.5" thickBot="1">
      <c r="A273" s="7" t="s">
        <v>275</v>
      </c>
      <c r="B273" s="8">
        <v>3695806</v>
      </c>
      <c r="C273" s="8">
        <v>1286806</v>
      </c>
    </row>
    <row r="274" spans="1:3" ht="13.5" thickBot="1">
      <c r="A274" s="9" t="s">
        <v>49</v>
      </c>
      <c r="B274" s="10">
        <v>3695806</v>
      </c>
      <c r="C274" s="10">
        <v>1286806</v>
      </c>
    </row>
    <row r="275" spans="1:3" ht="13.5" thickBot="1">
      <c r="A275" s="7" t="s">
        <v>42</v>
      </c>
      <c r="B275" s="8">
        <v>14110000</v>
      </c>
      <c r="C275" s="8">
        <v>3750000</v>
      </c>
    </row>
    <row r="276" spans="1:3" ht="13.5" thickBot="1">
      <c r="A276" s="9" t="s">
        <v>33</v>
      </c>
      <c r="B276" s="10">
        <v>14110000</v>
      </c>
      <c r="C276" s="10">
        <v>3750000</v>
      </c>
    </row>
    <row r="277" spans="1:3" ht="13.5" thickBot="1">
      <c r="A277" s="7" t="s">
        <v>34</v>
      </c>
      <c r="B277" s="8">
        <v>17805806</v>
      </c>
      <c r="C277" s="8">
        <v>5036806</v>
      </c>
    </row>
    <row r="279" ht="12.75">
      <c r="A279" s="2" t="s">
        <v>206</v>
      </c>
    </row>
    <row r="280" ht="12.75">
      <c r="A280" s="2" t="s">
        <v>270</v>
      </c>
    </row>
    <row r="281" ht="12.75">
      <c r="A281" s="3" t="s">
        <v>276</v>
      </c>
    </row>
    <row r="282" ht="24.75" thickBot="1">
      <c r="A282" s="4" t="s">
        <v>277</v>
      </c>
    </row>
    <row r="283" spans="1:3" ht="12.75">
      <c r="A283" s="41" t="s">
        <v>27</v>
      </c>
      <c r="B283" s="5" t="s">
        <v>28</v>
      </c>
      <c r="C283" s="5" t="s">
        <v>30</v>
      </c>
    </row>
    <row r="284" spans="1:3" ht="24.75" thickBot="1">
      <c r="A284" s="42"/>
      <c r="B284" s="6" t="s">
        <v>29</v>
      </c>
      <c r="C284" s="6" t="s">
        <v>31</v>
      </c>
    </row>
    <row r="285" spans="1:3" ht="13.5" thickBot="1">
      <c r="A285" s="7" t="s">
        <v>195</v>
      </c>
      <c r="B285" s="8">
        <v>80020540</v>
      </c>
      <c r="C285" s="8">
        <v>78520540</v>
      </c>
    </row>
    <row r="286" spans="1:3" ht="13.5" thickBot="1">
      <c r="A286" s="9" t="s">
        <v>33</v>
      </c>
      <c r="B286" s="10">
        <v>52308075</v>
      </c>
      <c r="C286" s="10">
        <v>50808075</v>
      </c>
    </row>
    <row r="287" spans="1:3" ht="13.5" thickBot="1">
      <c r="A287" s="9" t="s">
        <v>41</v>
      </c>
      <c r="B287" s="10">
        <v>27712465</v>
      </c>
      <c r="C287" s="10">
        <v>27712465</v>
      </c>
    </row>
    <row r="288" spans="1:3" ht="13.5" thickBot="1">
      <c r="A288" s="7" t="s">
        <v>34</v>
      </c>
      <c r="B288" s="8">
        <v>80020540</v>
      </c>
      <c r="C288" s="8">
        <v>78520540</v>
      </c>
    </row>
    <row r="290" ht="12.75">
      <c r="A290" s="2" t="s">
        <v>206</v>
      </c>
    </row>
    <row r="291" ht="12.75">
      <c r="A291" s="2" t="s">
        <v>270</v>
      </c>
    </row>
    <row r="292" ht="12.75">
      <c r="A292" s="3" t="s">
        <v>278</v>
      </c>
    </row>
    <row r="293" ht="24.75" thickBot="1">
      <c r="A293" s="4" t="s">
        <v>279</v>
      </c>
    </row>
    <row r="294" spans="1:3" ht="12.75">
      <c r="A294" s="41" t="s">
        <v>27</v>
      </c>
      <c r="B294" s="5" t="s">
        <v>28</v>
      </c>
      <c r="C294" s="5" t="s">
        <v>30</v>
      </c>
    </row>
    <row r="295" spans="1:3" ht="24.75" thickBot="1">
      <c r="A295" s="42"/>
      <c r="B295" s="6" t="s">
        <v>29</v>
      </c>
      <c r="C295" s="6" t="s">
        <v>31</v>
      </c>
    </row>
    <row r="296" spans="1:3" ht="13.5" thickBot="1">
      <c r="A296" s="7" t="s">
        <v>195</v>
      </c>
      <c r="B296" s="8">
        <v>920230293</v>
      </c>
      <c r="C296" s="8">
        <v>920230293</v>
      </c>
    </row>
    <row r="297" spans="1:3" ht="13.5" thickBot="1">
      <c r="A297" s="9" t="s">
        <v>33</v>
      </c>
      <c r="B297" s="10">
        <v>920230293</v>
      </c>
      <c r="C297" s="10">
        <v>920230293</v>
      </c>
    </row>
    <row r="298" spans="1:3" ht="13.5" thickBot="1">
      <c r="A298" s="7" t="s">
        <v>280</v>
      </c>
      <c r="B298" s="8">
        <v>1150000</v>
      </c>
      <c r="C298" s="8">
        <v>0</v>
      </c>
    </row>
    <row r="299" spans="1:3" ht="13.5" thickBot="1">
      <c r="A299" s="9" t="s">
        <v>33</v>
      </c>
      <c r="B299" s="10">
        <v>1150000</v>
      </c>
      <c r="C299" s="10">
        <v>0</v>
      </c>
    </row>
    <row r="300" spans="1:3" ht="13.5" thickBot="1">
      <c r="A300" s="7" t="s">
        <v>34</v>
      </c>
      <c r="B300" s="8">
        <v>921380293</v>
      </c>
      <c r="C300" s="8">
        <v>920230293</v>
      </c>
    </row>
    <row r="302" ht="12.75">
      <c r="A302" s="2" t="s">
        <v>206</v>
      </c>
    </row>
    <row r="303" ht="12.75">
      <c r="A303" s="2" t="s">
        <v>281</v>
      </c>
    </row>
    <row r="304" ht="12.75">
      <c r="A304" s="3" t="s">
        <v>282</v>
      </c>
    </row>
    <row r="305" ht="36.75" thickBot="1">
      <c r="A305" s="4" t="s">
        <v>283</v>
      </c>
    </row>
    <row r="306" spans="1:3" ht="12.75">
      <c r="A306" s="41" t="s">
        <v>27</v>
      </c>
      <c r="B306" s="5" t="s">
        <v>28</v>
      </c>
      <c r="C306" s="5" t="s">
        <v>30</v>
      </c>
    </row>
    <row r="307" spans="1:3" ht="24.75" thickBot="1">
      <c r="A307" s="42"/>
      <c r="B307" s="6" t="s">
        <v>29</v>
      </c>
      <c r="C307" s="6" t="s">
        <v>31</v>
      </c>
    </row>
    <row r="308" spans="1:3" ht="13.5" thickBot="1">
      <c r="A308" s="7" t="s">
        <v>264</v>
      </c>
      <c r="B308" s="8">
        <v>158195</v>
      </c>
      <c r="C308" s="8">
        <v>162686</v>
      </c>
    </row>
    <row r="309" spans="1:3" ht="13.5" thickBot="1">
      <c r="A309" s="9" t="s">
        <v>33</v>
      </c>
      <c r="B309" s="10">
        <v>158195</v>
      </c>
      <c r="C309" s="10">
        <v>162686</v>
      </c>
    </row>
    <row r="310" spans="1:3" ht="13.5" thickBot="1">
      <c r="A310" s="7" t="s">
        <v>48</v>
      </c>
      <c r="B310" s="8">
        <v>425000</v>
      </c>
      <c r="C310" s="8">
        <v>0</v>
      </c>
    </row>
    <row r="311" spans="1:3" ht="13.5" thickBot="1">
      <c r="A311" s="9" t="s">
        <v>49</v>
      </c>
      <c r="B311" s="10">
        <v>425000</v>
      </c>
      <c r="C311" s="10">
        <v>0</v>
      </c>
    </row>
    <row r="312" spans="1:3" ht="13.5" thickBot="1">
      <c r="A312" s="7" t="s">
        <v>221</v>
      </c>
      <c r="B312" s="8">
        <v>656718</v>
      </c>
      <c r="C312" s="8">
        <v>668009</v>
      </c>
    </row>
    <row r="313" spans="1:3" ht="13.5" thickBot="1">
      <c r="A313" s="9" t="s">
        <v>33</v>
      </c>
      <c r="B313" s="10">
        <v>656718</v>
      </c>
      <c r="C313" s="10">
        <v>668009</v>
      </c>
    </row>
    <row r="314" spans="1:3" ht="13.5" thickBot="1">
      <c r="A314" s="7" t="s">
        <v>34</v>
      </c>
      <c r="B314" s="8">
        <v>1239913</v>
      </c>
      <c r="C314" s="8">
        <v>830694</v>
      </c>
    </row>
    <row r="316" ht="12.75">
      <c r="A316" s="2" t="s">
        <v>206</v>
      </c>
    </row>
    <row r="317" ht="12.75">
      <c r="A317" s="2" t="s">
        <v>281</v>
      </c>
    </row>
    <row r="318" ht="12.75">
      <c r="A318" s="3" t="s">
        <v>284</v>
      </c>
    </row>
    <row r="319" ht="24.75" thickBot="1">
      <c r="A319" s="4" t="s">
        <v>285</v>
      </c>
    </row>
    <row r="320" spans="1:3" ht="12.75">
      <c r="A320" s="41" t="s">
        <v>27</v>
      </c>
      <c r="B320" s="5" t="s">
        <v>28</v>
      </c>
      <c r="C320" s="5" t="s">
        <v>30</v>
      </c>
    </row>
    <row r="321" spans="1:3" ht="24.75" thickBot="1">
      <c r="A321" s="42"/>
      <c r="B321" s="6" t="s">
        <v>29</v>
      </c>
      <c r="C321" s="6" t="s">
        <v>31</v>
      </c>
    </row>
    <row r="322" spans="1:3" ht="13.5" thickBot="1">
      <c r="A322" s="7" t="s">
        <v>221</v>
      </c>
      <c r="B322" s="8">
        <v>15000</v>
      </c>
      <c r="C322" s="8">
        <v>15000</v>
      </c>
    </row>
    <row r="323" spans="1:3" ht="13.5" thickBot="1">
      <c r="A323" s="9" t="s">
        <v>33</v>
      </c>
      <c r="B323" s="10">
        <v>15000</v>
      </c>
      <c r="C323" s="10">
        <v>15000</v>
      </c>
    </row>
    <row r="324" spans="1:3" ht="13.5" thickBot="1">
      <c r="A324" s="7" t="s">
        <v>34</v>
      </c>
      <c r="B324" s="8">
        <v>15000</v>
      </c>
      <c r="C324" s="8">
        <v>15000</v>
      </c>
    </row>
    <row r="326" ht="12.75">
      <c r="A326" s="2" t="s">
        <v>206</v>
      </c>
    </row>
    <row r="327" ht="12.75">
      <c r="A327" s="2" t="s">
        <v>281</v>
      </c>
    </row>
    <row r="328" ht="12.75">
      <c r="A328" s="3" t="s">
        <v>286</v>
      </c>
    </row>
    <row r="329" ht="24.75" thickBot="1">
      <c r="A329" s="4" t="s">
        <v>287</v>
      </c>
    </row>
    <row r="330" spans="1:3" ht="12.75">
      <c r="A330" s="41" t="s">
        <v>27</v>
      </c>
      <c r="B330" s="5" t="s">
        <v>28</v>
      </c>
      <c r="C330" s="5" t="s">
        <v>30</v>
      </c>
    </row>
    <row r="331" spans="1:3" ht="24.75" thickBot="1">
      <c r="A331" s="42"/>
      <c r="B331" s="6" t="s">
        <v>29</v>
      </c>
      <c r="C331" s="6" t="s">
        <v>31</v>
      </c>
    </row>
    <row r="332" spans="1:3" ht="13.5" thickBot="1">
      <c r="A332" s="7" t="s">
        <v>108</v>
      </c>
      <c r="B332" s="8">
        <v>500000</v>
      </c>
      <c r="C332" s="8">
        <v>0</v>
      </c>
    </row>
    <row r="333" spans="1:3" ht="13.5" thickBot="1">
      <c r="A333" s="9" t="s">
        <v>49</v>
      </c>
      <c r="B333" s="10">
        <v>500000</v>
      </c>
      <c r="C333" s="10">
        <v>0</v>
      </c>
    </row>
    <row r="334" spans="1:3" ht="13.5" thickBot="1">
      <c r="A334" s="7" t="s">
        <v>221</v>
      </c>
      <c r="B334" s="8">
        <v>16246431</v>
      </c>
      <c r="C334" s="8">
        <v>16884792</v>
      </c>
    </row>
    <row r="335" spans="1:3" ht="13.5" thickBot="1">
      <c r="A335" s="9" t="s">
        <v>33</v>
      </c>
      <c r="B335" s="10">
        <v>16246431</v>
      </c>
      <c r="C335" s="10">
        <v>16884792</v>
      </c>
    </row>
    <row r="336" spans="1:3" ht="13.5" thickBot="1">
      <c r="A336" s="7" t="s">
        <v>34</v>
      </c>
      <c r="B336" s="8">
        <v>16746431</v>
      </c>
      <c r="C336" s="8">
        <v>16884792</v>
      </c>
    </row>
    <row r="338" ht="12.75">
      <c r="A338" s="2" t="s">
        <v>206</v>
      </c>
    </row>
    <row r="339" ht="12.75">
      <c r="A339" s="2" t="s">
        <v>281</v>
      </c>
    </row>
    <row r="340" ht="12.75">
      <c r="A340" s="3" t="s">
        <v>288</v>
      </c>
    </row>
    <row r="341" ht="24.75" thickBot="1">
      <c r="A341" s="4" t="s">
        <v>0</v>
      </c>
    </row>
    <row r="342" spans="1:3" ht="12.75">
      <c r="A342" s="41" t="s">
        <v>27</v>
      </c>
      <c r="B342" s="5" t="s">
        <v>28</v>
      </c>
      <c r="C342" s="5" t="s">
        <v>30</v>
      </c>
    </row>
    <row r="343" spans="1:3" ht="24.75" thickBot="1">
      <c r="A343" s="42"/>
      <c r="B343" s="6" t="s">
        <v>29</v>
      </c>
      <c r="C343" s="6" t="s">
        <v>31</v>
      </c>
    </row>
    <row r="344" spans="1:3" ht="13.5" thickBot="1">
      <c r="A344" s="7" t="s">
        <v>221</v>
      </c>
      <c r="B344" s="8">
        <v>1099056</v>
      </c>
      <c r="C344" s="8">
        <v>1107503</v>
      </c>
    </row>
    <row r="345" spans="1:3" ht="13.5" thickBot="1">
      <c r="A345" s="9" t="s">
        <v>33</v>
      </c>
      <c r="B345" s="10">
        <v>1099056</v>
      </c>
      <c r="C345" s="10">
        <v>1107503</v>
      </c>
    </row>
    <row r="346" spans="1:3" ht="13.5" thickBot="1">
      <c r="A346" s="7" t="s">
        <v>34</v>
      </c>
      <c r="B346" s="8">
        <v>1099056</v>
      </c>
      <c r="C346" s="8">
        <v>1107503</v>
      </c>
    </row>
    <row r="348" ht="12.75">
      <c r="A348" s="2" t="s">
        <v>206</v>
      </c>
    </row>
    <row r="349" ht="12.75">
      <c r="A349" s="2" t="s">
        <v>281</v>
      </c>
    </row>
    <row r="350" ht="12.75">
      <c r="A350" s="3" t="s">
        <v>1</v>
      </c>
    </row>
    <row r="351" ht="36.75" thickBot="1">
      <c r="A351" s="4" t="s">
        <v>2</v>
      </c>
    </row>
    <row r="352" spans="1:3" ht="12.75">
      <c r="A352" s="41" t="s">
        <v>27</v>
      </c>
      <c r="B352" s="5" t="s">
        <v>28</v>
      </c>
      <c r="C352" s="5" t="s">
        <v>30</v>
      </c>
    </row>
    <row r="353" spans="1:3" ht="24.75" thickBot="1">
      <c r="A353" s="42"/>
      <c r="B353" s="6" t="s">
        <v>29</v>
      </c>
      <c r="C353" s="6" t="s">
        <v>31</v>
      </c>
    </row>
    <row r="354" spans="1:3" ht="13.5" thickBot="1">
      <c r="A354" s="7" t="s">
        <v>133</v>
      </c>
      <c r="B354" s="8">
        <v>112350853</v>
      </c>
      <c r="C354" s="8">
        <v>115989158</v>
      </c>
    </row>
    <row r="355" spans="1:3" ht="13.5" thickBot="1">
      <c r="A355" s="9" t="s">
        <v>33</v>
      </c>
      <c r="B355" s="10">
        <v>1858721</v>
      </c>
      <c r="C355" s="10">
        <v>1989158</v>
      </c>
    </row>
    <row r="356" spans="1:3" ht="13.5" thickBot="1">
      <c r="A356" s="9" t="s">
        <v>41</v>
      </c>
      <c r="B356" s="10">
        <v>110492132</v>
      </c>
      <c r="C356" s="10">
        <v>114000000</v>
      </c>
    </row>
    <row r="357" spans="1:3" ht="13.5" thickBot="1">
      <c r="A357" s="7" t="s">
        <v>34</v>
      </c>
      <c r="B357" s="8">
        <v>112350853</v>
      </c>
      <c r="C357" s="8">
        <v>115989158</v>
      </c>
    </row>
  </sheetData>
  <mergeCells count="32">
    <mergeCell ref="A17:A18"/>
    <mergeCell ref="A27:A28"/>
    <mergeCell ref="A37:A38"/>
    <mergeCell ref="A47:A48"/>
    <mergeCell ref="A57:A58"/>
    <mergeCell ref="A67:A68"/>
    <mergeCell ref="A77:A78"/>
    <mergeCell ref="A87:A88"/>
    <mergeCell ref="A97:A98"/>
    <mergeCell ref="A107:A108"/>
    <mergeCell ref="A117:A118"/>
    <mergeCell ref="A127:A128"/>
    <mergeCell ref="A141:A142"/>
    <mergeCell ref="A152:A153"/>
    <mergeCell ref="A162:A163"/>
    <mergeCell ref="A172:A173"/>
    <mergeCell ref="A182:A183"/>
    <mergeCell ref="A194:A195"/>
    <mergeCell ref="A204:A205"/>
    <mergeCell ref="A214:A215"/>
    <mergeCell ref="A224:A225"/>
    <mergeCell ref="A238:A239"/>
    <mergeCell ref="A249:A250"/>
    <mergeCell ref="A261:A262"/>
    <mergeCell ref="A271:A272"/>
    <mergeCell ref="A283:A284"/>
    <mergeCell ref="A294:A295"/>
    <mergeCell ref="A306:A307"/>
    <mergeCell ref="A320:A321"/>
    <mergeCell ref="A330:A331"/>
    <mergeCell ref="A342:A343"/>
    <mergeCell ref="A352:A35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Brownsberger</dc:creator>
  <cp:keywords/>
  <dc:description/>
  <cp:lastModifiedBy>William Brownsberger</cp:lastModifiedBy>
  <dcterms:created xsi:type="dcterms:W3CDTF">2014-01-25T14:48:42Z</dcterms:created>
  <dcterms:modified xsi:type="dcterms:W3CDTF">2014-01-25T19:31:58Z</dcterms:modified>
  <cp:category/>
  <cp:version/>
  <cp:contentType/>
  <cp:contentStatus/>
</cp:coreProperties>
</file>